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TPNetze24/Freigegebene Dokumente/TPN 2026/07_Sales/"/>
    </mc:Choice>
  </mc:AlternateContent>
  <xr:revisionPtr revIDLastSave="0" documentId="8_{E5424187-E7DB-4F6C-8EE0-DE86FA3893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40412,2 Aussteller 2026" sheetId="1" r:id="rId1"/>
  </sheets>
  <definedNames>
    <definedName name="Art">#REF!</definedName>
    <definedName name="Dashboard_Umsatzübersicht">#REF!</definedName>
    <definedName name="_xlnm.Print_Area" localSheetId="0">'240412,2 Aussteller 2026'!$A$1:$J$160</definedName>
    <definedName name="_xlnm.Print_Titles" localSheetId="0">'240412,2 Aussteller 2026'!$8:$8</definedName>
    <definedName name="er">#REF!</definedName>
    <definedName name="erere">#REF!</definedName>
    <definedName name="fd">#REF!</definedName>
    <definedName name="Heizungslieferanten">#REF!</definedName>
    <definedName name="Kunde">#REF!</definedName>
    <definedName name="Sanitärlieferanten">#REF!</definedName>
    <definedName name="test">#REF!</definedName>
    <definedName name="Zeltlieferant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1" l="1"/>
  <c r="J134" i="1"/>
  <c r="J132" i="1"/>
  <c r="J131" i="1"/>
  <c r="J130" i="1"/>
  <c r="J129" i="1"/>
  <c r="J105" i="1"/>
  <c r="J103" i="1"/>
  <c r="J41" i="1"/>
  <c r="J40" i="1"/>
  <c r="J39" i="1"/>
  <c r="J79" i="1"/>
  <c r="J78" i="1"/>
  <c r="J77" i="1"/>
  <c r="J61" i="1"/>
  <c r="J60" i="1"/>
  <c r="J50" i="1"/>
  <c r="J49" i="1"/>
  <c r="J43" i="1"/>
  <c r="J29" i="1"/>
  <c r="J28" i="1"/>
  <c r="J72" i="1"/>
  <c r="J35" i="1"/>
  <c r="J119" i="1"/>
  <c r="J118" i="1"/>
  <c r="J97" i="1"/>
  <c r="J96" i="1"/>
  <c r="J95" i="1"/>
  <c r="J94" i="1"/>
  <c r="J127" i="1"/>
  <c r="J126" i="1"/>
  <c r="J125" i="1"/>
  <c r="J124" i="1"/>
  <c r="J123" i="1"/>
  <c r="J122" i="1"/>
  <c r="J120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4" i="1"/>
  <c r="J102" i="1"/>
  <c r="J101" i="1"/>
  <c r="J100" i="1"/>
  <c r="J99" i="1"/>
  <c r="J98" i="1"/>
  <c r="J93" i="1"/>
  <c r="J92" i="1"/>
  <c r="J91" i="1"/>
  <c r="J90" i="1"/>
  <c r="J89" i="1"/>
  <c r="J88" i="1"/>
  <c r="J87" i="1"/>
  <c r="J86" i="1"/>
  <c r="J85" i="1"/>
  <c r="J84" i="1"/>
  <c r="J83" i="1"/>
  <c r="J81" i="1"/>
  <c r="J80" i="1"/>
  <c r="J76" i="1"/>
  <c r="J75" i="1"/>
  <c r="J74" i="1"/>
  <c r="J73" i="1"/>
  <c r="J71" i="1"/>
  <c r="J70" i="1"/>
  <c r="J69" i="1"/>
  <c r="J68" i="1"/>
  <c r="J67" i="1"/>
  <c r="J66" i="1"/>
  <c r="J65" i="1"/>
  <c r="J63" i="1"/>
  <c r="J62" i="1"/>
  <c r="J59" i="1"/>
  <c r="J58" i="1"/>
  <c r="J57" i="1"/>
  <c r="J56" i="1"/>
  <c r="J55" i="1"/>
  <c r="J54" i="1"/>
  <c r="J53" i="1"/>
  <c r="J52" i="1"/>
  <c r="J45" i="1"/>
  <c r="J44" i="1"/>
  <c r="J47" i="1"/>
  <c r="J46" i="1"/>
  <c r="J42" i="1"/>
  <c r="J38" i="1"/>
  <c r="J37" i="1"/>
  <c r="J36" i="1"/>
  <c r="J48" i="1"/>
  <c r="J34" i="1"/>
  <c r="J33" i="1"/>
  <c r="J31" i="1"/>
  <c r="J30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1" i="1"/>
  <c r="J12" i="1"/>
  <c r="J10" i="1"/>
  <c r="F146" i="1"/>
  <c r="F145" i="1"/>
  <c r="J137" i="1"/>
  <c r="J14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</futureMetadata>
  <valueMetadata count="3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</valueMetadata>
</metadata>
</file>

<file path=xl/sharedStrings.xml><?xml version="1.0" encoding="utf-8"?>
<sst xmlns="http://schemas.openxmlformats.org/spreadsheetml/2006/main" count="289" uniqueCount="280">
  <si>
    <t>P R E I S L I S T E  A U S S T E L L E R M O B I L I A R</t>
  </si>
  <si>
    <r>
      <t xml:space="preserve">260412,2 Treffpunkt Netze 2026_Aussteller Katalog
30.09 - 01.10.2026 Berlin
</t>
    </r>
    <r>
      <rPr>
        <sz val="11"/>
        <color theme="0"/>
        <rFont val="Lucida Sans Unicode"/>
        <family val="2"/>
      </rPr>
      <t>Projekt-Nr.: Ausstellerkatalog</t>
    </r>
  </si>
  <si>
    <t>K U N D E</t>
  </si>
  <si>
    <t>a</t>
  </si>
  <si>
    <t>A N S P R E C H P A R T N E R   B D E W</t>
  </si>
  <si>
    <t>R E N T . G R O U P</t>
  </si>
  <si>
    <t xml:space="preserve">BDEW Kongress GmbH 
Reinhardtstraße 32
D-10117 Berlin </t>
  </si>
  <si>
    <t>Frau Judith Kuball
judith.kuball@bdew-kongress.de
+49 160 2211479</t>
  </si>
  <si>
    <t>Frau Juliane Seidel
juliane.seidel@rent.group
+49 30 2000615-258</t>
  </si>
  <si>
    <t>Herr Patrick Herzog
 patrick.herzog@rent.group
 +49 151 19550044</t>
  </si>
  <si>
    <t>Pos.</t>
  </si>
  <si>
    <t>Angefragter Artikel</t>
  </si>
  <si>
    <t xml:space="preserve">Beschreibung angefragter Artikel </t>
  </si>
  <si>
    <t>Artikel Code</t>
  </si>
  <si>
    <t>Artikel Bild</t>
  </si>
  <si>
    <t>Artikel Beschreibung</t>
  </si>
  <si>
    <t>Menge</t>
  </si>
  <si>
    <t>Einzelpreis</t>
  </si>
  <si>
    <t>Gesamtpreis</t>
  </si>
  <si>
    <t>1. Counter</t>
  </si>
  <si>
    <t>1.1</t>
  </si>
  <si>
    <t xml:space="preserve">Infocounter Plano weiß B120*T60*H90 cm </t>
  </si>
  <si>
    <t>1.2</t>
  </si>
  <si>
    <t>Counter Basic weiß Front niedrig weiß. Deckbl. inkl. einem Einlegeboden L120*B70*H90 cm</t>
  </si>
  <si>
    <t>1.3</t>
  </si>
  <si>
    <t>Counter Basic weiß Front hoch weiß. Deckbl. inkl. einem Einlegeboden L120*B70*H120 cm (Arbeitshöhe 90 cm)</t>
  </si>
  <si>
    <t>1.4</t>
  </si>
  <si>
    <t>Counter Basic weiß Front hoch abschließb. weiß. Deckbl. inkl. einem Einlegeboden L120*B70*H120 cm (Arbeitshöhe 90 cm)</t>
  </si>
  <si>
    <t>1.5</t>
  </si>
  <si>
    <t>Counter Basic weiß Front niedrig abschließb. weiß. Deckbl. inkl. einem Einlegeboden L120*B70*H90 cm</t>
  </si>
  <si>
    <t>1.6</t>
  </si>
  <si>
    <t>Counter Basic schwarz Front hoch schw. Deckbl. inkl. einem Einlegeboden L120*B70*H120 cm (Arbeitshöhe 93 cm)</t>
  </si>
  <si>
    <t>1.7</t>
  </si>
  <si>
    <t>Counter Basic schwarz Front niedrig schw. Deckbl. inkl. einem Einlegeboden L120*B70*H93 cm</t>
  </si>
  <si>
    <t>1.8</t>
  </si>
  <si>
    <t>Counter Basic schwarz Front hoch abschließb. schw. Deckbl. inkl. einem Einlegeboden L120*B70*H120 cm (Arbeitshöhe 93 cm)</t>
  </si>
  <si>
    <t>1.9</t>
  </si>
  <si>
    <t>Counter Basic schw. Front niedrig abschließb. schw. Deckbl. inkl. einem Einlegeboden L120*B70*H93 cm</t>
  </si>
  <si>
    <t>2. Stehtische</t>
  </si>
  <si>
    <t>2.1</t>
  </si>
  <si>
    <t xml:space="preserve">Stehtisch Brio weiß Ø60*H110 cm </t>
  </si>
  <si>
    <t>2.2</t>
  </si>
  <si>
    <t xml:space="preserve">Stehtisch Brio weiß L60*B60*H110 cm </t>
  </si>
  <si>
    <t>2.3</t>
  </si>
  <si>
    <t xml:space="preserve">Stehtisch Brio schwarz Ø60*H110 cm </t>
  </si>
  <si>
    <t>2.4</t>
  </si>
  <si>
    <t xml:space="preserve">Stehtisch Brio schwarz L60*B60*H110 cm </t>
  </si>
  <si>
    <t>2.5</t>
  </si>
  <si>
    <t>Stehtisch Bristol Bornholm Ø70*H110 cm (für 4 Personen) mit Tischgestell Bristol aus Schwarzstahl</t>
  </si>
  <si>
    <t>2.6</t>
  </si>
  <si>
    <t>Stehtisch Bristol Bornholm 80*80*H110 cm (für 4 Personen) mit Tischgestell Bristol aus Schwarzstahl</t>
  </si>
  <si>
    <t>2.7</t>
  </si>
  <si>
    <t>Stehtisch Bristol weiß 80*80*H110 cm (für 4 Personen) mit Tischgestell Bristol aus Schwarzstahl</t>
  </si>
  <si>
    <t>2.8</t>
  </si>
  <si>
    <t>Stehtisch Bristol weiß Ø80*H110 cm (für 4 Personen) mit Tischgestell Bristol aus Schwarzstahl</t>
  </si>
  <si>
    <t>2.9</t>
  </si>
  <si>
    <t>Stehtisch Bristol schwarz 80*80*H110 cm (für 4 Personen) mit Tischgestell Bristol aus Schwarzstahl</t>
  </si>
  <si>
    <t>2.10</t>
  </si>
  <si>
    <t>Stehtisch Bristol schwarz Ø80*H110 cm (für 4 Personen) mit Tischgestell Bristol aus Schwarzstahl</t>
  </si>
  <si>
    <t>2.11</t>
  </si>
  <si>
    <t>Stehtisch Halmstad mit Tischplatte weiß Ø80 H110 cm (für 4 Personen)</t>
  </si>
  <si>
    <t>2.12</t>
  </si>
  <si>
    <t>Stehtisch Halmstad mit Tischplatte Eiche Ø70 H110 cm (für 4 Personen)</t>
  </si>
  <si>
    <t>3. Barhocker</t>
  </si>
  <si>
    <t>3.1</t>
  </si>
  <si>
    <t xml:space="preserve">Barhocker Volt 678 weiß B48*T48*H100 SH76cm </t>
  </si>
  <si>
    <t>3.2</t>
  </si>
  <si>
    <t>Barhocker Volt 678 schwarz B48*T48*H100 SH76cm</t>
  </si>
  <si>
    <t>3.3</t>
  </si>
  <si>
    <t>Barhocker Seela schwarz/schwarz/schwarz B54*T53*H109 SH75 cm mit schwarzem Gestell, schwarzer Schale und schwarzem Holzeinleger</t>
  </si>
  <si>
    <t>3.4</t>
  </si>
  <si>
    <t>Barhocker About a Stool AAS 32 weiß/eiche B45*T48*H85 SH74 cm</t>
  </si>
  <si>
    <t>3.5</t>
  </si>
  <si>
    <t>Barhocker About a Stool AAS 32 schwarz/eiche B45*T48*H85 SH74 cm</t>
  </si>
  <si>
    <t>3.6</t>
  </si>
  <si>
    <t>Barhocker About a Stool AAS 33 gepolstert grau/eiche B45*T48*H85 SH74 cm</t>
  </si>
  <si>
    <t>3.7</t>
  </si>
  <si>
    <t>Barhocker About a Stool AAS 32 dusty blue/eiche B45*T48*H85 SH74 cm</t>
  </si>
  <si>
    <t>3.8</t>
  </si>
  <si>
    <t>Barhocker About a Stool AAS 32 concrete grey/eiche B45*T48*H85 SH74 cm</t>
  </si>
  <si>
    <t>3.9</t>
  </si>
  <si>
    <t>Barhocker About a Stool AAS 32 pale peach/eiche B45*T48*H85 SH74 cm</t>
  </si>
  <si>
    <t>3.10</t>
  </si>
  <si>
    <t xml:space="preserve">Tolix H 75 Stool (Barhocker) Outdoor schwarz B31*T31*H75 cm </t>
  </si>
  <si>
    <t>3.11</t>
  </si>
  <si>
    <t xml:space="preserve">Dreh-Metallbarhocker Revolver schwarz Ø34*SH76 cm </t>
  </si>
  <si>
    <t>3.12</t>
  </si>
  <si>
    <t xml:space="preserve">Hee Barhocker weiß B40*T47*H86 cm SH75 cm </t>
  </si>
  <si>
    <t>3.13</t>
  </si>
  <si>
    <t xml:space="preserve">Hee Barhocker schwarz B40*T47*H86 cm  SH75 cm </t>
  </si>
  <si>
    <t>3.14</t>
  </si>
  <si>
    <t xml:space="preserve">Hee Barhocker blau B40*T47*H86 cm SH75 cm </t>
  </si>
  <si>
    <t>3.15</t>
  </si>
  <si>
    <t xml:space="preserve">Hee Barhocker gelb B40*T47*H86 cm SH75 cm </t>
  </si>
  <si>
    <t>3.16</t>
  </si>
  <si>
    <t xml:space="preserve">Barhocker Cato weiß B42*T48*H97 SH77 cm </t>
  </si>
  <si>
    <t>3.17</t>
  </si>
  <si>
    <t>Barhocker Monza schwarz mit Sitz weiß B39 SH75 cm B39*T39*H88 SH75 cm</t>
  </si>
  <si>
    <t>3.18</t>
  </si>
  <si>
    <t>Barhocker Monza schwarz mit Sitz schwarz B39 SH75 cm B39*T39*H88 SH75 cm</t>
  </si>
  <si>
    <t>4. Bistro Tische</t>
  </si>
  <si>
    <t>4.1</t>
  </si>
  <si>
    <t xml:space="preserve">Bistrotisch Brio weiß Ø60*H72 cm </t>
  </si>
  <si>
    <t>4.2</t>
  </si>
  <si>
    <t xml:space="preserve">Bistrotisch Brio weiß L60*B60*H72 cm </t>
  </si>
  <si>
    <t>4.3</t>
  </si>
  <si>
    <t xml:space="preserve">Bistrotisch Brio schwarz Ø60*H72 cm </t>
  </si>
  <si>
    <t>4.4</t>
  </si>
  <si>
    <t xml:space="preserve">Bistrotisch Brio schwarz L60*B60*H72 cm </t>
  </si>
  <si>
    <t>4.5</t>
  </si>
  <si>
    <t>Bistrotisch Bristol Bornholm 80*80*H76 cm (für 4 Personen) mit Tischgestell Bristol aus Schwarzstahl</t>
  </si>
  <si>
    <t>4.6</t>
  </si>
  <si>
    <t>Bistrotisch Bristol Bornholm Ø70*H76 cm (für 4 Personen) mit Tischgestell Bristol aus Schwarzstahl</t>
  </si>
  <si>
    <t>4.7</t>
  </si>
  <si>
    <t>Bistrotisch Bristol weiß 80*80*H76 cm (für 4 Personen) mit Tischgestell Bristol aus Schwarzstahl</t>
  </si>
  <si>
    <t>4.8</t>
  </si>
  <si>
    <t>Bistrotisch Bristol weiß Ø80*H76 cm (für 4 Personen) mit Tischgestell Bristol aus Schwarzstahl</t>
  </si>
  <si>
    <t>4.9</t>
  </si>
  <si>
    <t>Bistrotisch Bristol schwarz 80*80*H76 cm (für 4 Personen) mit Tischgestell Bristol aus Schwarzstahl</t>
  </si>
  <si>
    <t>4.10</t>
  </si>
  <si>
    <t>Bistrotisch Bristol schwarz Ø80*H76 cm (für 4 Personen) mit Tischgestell Bristol aus Schwarzstahl</t>
  </si>
  <si>
    <t>4.11</t>
  </si>
  <si>
    <t>Bistrotisch Halmstad mit Tischplatte weiß Ø70 H76 cm (für 4 Personen)</t>
  </si>
  <si>
    <t>4.12</t>
  </si>
  <si>
    <t>Bistrotisch Halmstad mit Tischplatte Eiche Ø70 H76 cm (für 4 Personen)</t>
  </si>
  <si>
    <t>5. Bestuhlung</t>
  </si>
  <si>
    <t>5.1</t>
  </si>
  <si>
    <t xml:space="preserve">Stuhl Nancy weiß B51*T52,5*H82 SH45 cm </t>
  </si>
  <si>
    <t>5.2</t>
  </si>
  <si>
    <t xml:space="preserve">Stuhl Nancy schwarz B51*T52,5*H82 SH45 cm </t>
  </si>
  <si>
    <t>5.3</t>
  </si>
  <si>
    <t xml:space="preserve">Stuhl Nancy transparent B51*T52,5*H82 SH45 cm </t>
  </si>
  <si>
    <t>5.4</t>
  </si>
  <si>
    <t>DSW Eames Plastic Chair Ahorn Sitz weiß B46*T52*H83,5cm SH46cm</t>
  </si>
  <si>
    <t>5.5</t>
  </si>
  <si>
    <t>DSW Eames Plastic Chair Ahorn Sitz schwarz B46*T52*H83,5cm SH46cm</t>
  </si>
  <si>
    <t>5.6</t>
  </si>
  <si>
    <t>DSW Eames Plastic Chair Ahorn Sitz ocean B46*T52*H83,5cm SH46cm</t>
  </si>
  <si>
    <t>5.7</t>
  </si>
  <si>
    <t>DSW Eames Plastic Chair Ahorn Sitz mauve-grau B46*T52*H83,5cm SH46cm</t>
  </si>
  <si>
    <t>5.8</t>
  </si>
  <si>
    <t>DSW Chair Ahorn Sitz meerblau B46*T52*H83,5cm SH46cm</t>
  </si>
  <si>
    <t>5.9</t>
  </si>
  <si>
    <t xml:space="preserve">Stuhl Vitra .03 schwarz B44*T52*H79 SH42 cm </t>
  </si>
  <si>
    <t>5.10</t>
  </si>
  <si>
    <t>Armlehnstuhl About a Chair AAC 22 weiß/eiche B59*T52*H79 SH46 cm</t>
  </si>
  <si>
    <t>5.11</t>
  </si>
  <si>
    <t>Armlehnstuhl About a Chair AAC 22 schwarz/eiche B59*T52*H79 SH46 cm</t>
  </si>
  <si>
    <t>5.12</t>
  </si>
  <si>
    <t>Armlehnstuhl About a Chair AAC 23 gepolstert grau/eiche B59*T52*H79 SH46 cm</t>
  </si>
  <si>
    <t>5.13</t>
  </si>
  <si>
    <t>Armlehnstuhl About a Chair AAC 222 dusty blue/eiche B59*T52*H79 SH46 cm</t>
  </si>
  <si>
    <t>5.14</t>
  </si>
  <si>
    <t>Armlehnstuhl About a Chair AAC 222 concrete grey/eiche B59*T52*H79 SH46 cm</t>
  </si>
  <si>
    <t>5.15</t>
  </si>
  <si>
    <t>Armlehnstuhl About a Chair AAC 222 pale peach/eiche B59*T52*H79 SH46 cm</t>
  </si>
  <si>
    <t>5.16</t>
  </si>
  <si>
    <t xml:space="preserve">Hee Dining Stuhl schwarz B48*T48*H79 cm SH46 cm </t>
  </si>
  <si>
    <t>5.17</t>
  </si>
  <si>
    <t xml:space="preserve">Hee Dining Stuhl weiß B48*T48*H79 cm SH46 cm </t>
  </si>
  <si>
    <t>6. Lounge</t>
  </si>
  <si>
    <t>6.1</t>
  </si>
  <si>
    <t>Sessel About a Lounge AAL 82 gepolstert grau/eiche B76*T73*H81 cm</t>
  </si>
  <si>
    <t>6.2</t>
  </si>
  <si>
    <t>Sessel About a Lounge AAL 82 gepolstert petrol/eiche B76*T73*H81 cm</t>
  </si>
  <si>
    <t>6.3</t>
  </si>
  <si>
    <t>Drehsessel About a Lounge AAL 81 gepolstert curry/schwarz B76*T73*H81 SH34cm</t>
  </si>
  <si>
    <t>6.4</t>
  </si>
  <si>
    <t>Drehsessel About a Lounge AAL 91 gepolstert petrol/schwarz B90*T85*H101 SH34cm</t>
  </si>
  <si>
    <t>6.5</t>
  </si>
  <si>
    <t xml:space="preserve">Sessel Freistil 173 anthrazit B76*T82*H75 SH40 cm </t>
  </si>
  <si>
    <t>6.6</t>
  </si>
  <si>
    <t xml:space="preserve">Sessel Freistil 173 brombeer B76*T82*H75 SH40 cm </t>
  </si>
  <si>
    <t>6.7</t>
  </si>
  <si>
    <t xml:space="preserve">Sessel Freistil 173 blau B76*T82*H75 SH40 cm </t>
  </si>
  <si>
    <t>6.8</t>
  </si>
  <si>
    <t xml:space="preserve">Hee Lounge Chair schwarz B73*T67*H66  SH37 cm </t>
  </si>
  <si>
    <t>6.9</t>
  </si>
  <si>
    <t xml:space="preserve">Hee Lounge Chair weiß B73*T67*H66  SH37 cm </t>
  </si>
  <si>
    <t>6.10</t>
  </si>
  <si>
    <t>Sofa About a Lounge AAL gepolstert grau/eiche B150*T73*H81 cm</t>
  </si>
  <si>
    <t>6.11</t>
  </si>
  <si>
    <t>Sofa About a Lounge AAL gepolstert petrol/eiche B150*T73*H81 cm</t>
  </si>
  <si>
    <t>6.12</t>
  </si>
  <si>
    <t>Sessel Freistil 173 beige Deauville bouclé B76*T82*H75 SH40 cm</t>
  </si>
  <si>
    <t>6.13</t>
  </si>
  <si>
    <t xml:space="preserve">Lounge-Hocker beige Deauville bouclé Ø40*H41 cm </t>
  </si>
  <si>
    <t>6.14</t>
  </si>
  <si>
    <t xml:space="preserve">Lounge-Hocker beige Deauville bouclé Ø70*H41 cm </t>
  </si>
  <si>
    <t>6.15</t>
  </si>
  <si>
    <t xml:space="preserve">Lounge-2-Sitz-Hocker beige Deauville bouclé L104*T70*H41 cm </t>
  </si>
  <si>
    <t>6.16</t>
  </si>
  <si>
    <t xml:space="preserve">Kipu Hocker 130 dunkelgrau H36 cm </t>
  </si>
  <si>
    <t>6.17</t>
  </si>
  <si>
    <t xml:space="preserve">Kipu Hocker 80 hellgrau H40 cm </t>
  </si>
  <si>
    <t>6.18</t>
  </si>
  <si>
    <t xml:space="preserve">Kipu Hocker 57 blau H45 cm </t>
  </si>
  <si>
    <t>6.19</t>
  </si>
  <si>
    <t xml:space="preserve">Kipu Hocker 57 türkis H45 cm </t>
  </si>
  <si>
    <t>6.20</t>
  </si>
  <si>
    <t xml:space="preserve">Kipu Hocker 57 creme H45 cm </t>
  </si>
  <si>
    <t>6.21</t>
  </si>
  <si>
    <t xml:space="preserve">Kipu Hocker 57 blau/grau H45 cm </t>
  </si>
  <si>
    <t>6.22</t>
  </si>
  <si>
    <t xml:space="preserve">Kipu Hocker 57 creme/grau H45 cm </t>
  </si>
  <si>
    <t>6.23</t>
  </si>
  <si>
    <t xml:space="preserve">Kipu Hocker 57 navy OUTDOOR H45 cm </t>
  </si>
  <si>
    <t>6.24</t>
  </si>
  <si>
    <t xml:space="preserve">Lounge-Hocker salbei grün Trouville bouclé Ø40*H41 cm </t>
  </si>
  <si>
    <t>6.25</t>
  </si>
  <si>
    <t xml:space="preserve">Lounge-Hocker salbei grün Trouville bouclé Ø70*H41 cm </t>
  </si>
  <si>
    <t>6.26</t>
  </si>
  <si>
    <t xml:space="preserve">Tray Table Loungetisch weiß L40*B40*H44 cm </t>
  </si>
  <si>
    <t>6.27</t>
  </si>
  <si>
    <t xml:space="preserve">Tray Table Loungetisch schwarz L40*B40*H44 cm </t>
  </si>
  <si>
    <t>6.28</t>
  </si>
  <si>
    <t xml:space="preserve">Tray Table Loungetisch weiß L60*B60*H39 cm </t>
  </si>
  <si>
    <t>6.29</t>
  </si>
  <si>
    <t xml:space="preserve">Tray Table Loungetisch schwarz L60*B60*H39 cm </t>
  </si>
  <si>
    <t>6.30</t>
  </si>
  <si>
    <t xml:space="preserve">Loungetisch Brio weiß Ø60*H40 cm </t>
  </si>
  <si>
    <t>6.31</t>
  </si>
  <si>
    <t xml:space="preserve">Loungetisch Brio weiß L60*B60*H40 cm </t>
  </si>
  <si>
    <t>6.32</t>
  </si>
  <si>
    <t xml:space="preserve">Loungetisch Brio schwarz Ø60*H40 cm </t>
  </si>
  <si>
    <t>6.33</t>
  </si>
  <si>
    <t xml:space="preserve">Loungetisch Brio schwarz L60*B60*H40 cm </t>
  </si>
  <si>
    <t>6.34</t>
  </si>
  <si>
    <t xml:space="preserve">Beistelltisch Halmstad mit weißer Platte Ø57*H35 cm </t>
  </si>
  <si>
    <t>6.35</t>
  </si>
  <si>
    <t xml:space="preserve">Beistelltisch Halmstad Eiche Ø57*H35 cm </t>
  </si>
  <si>
    <t>6.36</t>
  </si>
  <si>
    <t xml:space="preserve">Fritz Hansen Tray Table large Lounge eiche Ø60*H39 cm </t>
  </si>
  <si>
    <t>6.37</t>
  </si>
  <si>
    <t xml:space="preserve">Fritz Hansen Tray Table large Lounge schwarz Ø60*H39 cm </t>
  </si>
  <si>
    <t>6.38</t>
  </si>
  <si>
    <t xml:space="preserve">Holzwürfel weiß B40*T40*H40 cm </t>
  </si>
  <si>
    <t>7. Sonstiges</t>
  </si>
  <si>
    <t>7.1</t>
  </si>
  <si>
    <t xml:space="preserve">Abfallsammler Pushboy graphit 50 ltr Ø40 H76 cm </t>
  </si>
  <si>
    <t>7.2</t>
  </si>
  <si>
    <t xml:space="preserve">Abfallsammler Pushboy weiß 50 ltr Ø40 H76 cm </t>
  </si>
  <si>
    <t>7.3</t>
  </si>
  <si>
    <t xml:space="preserve">Papierkorb schwarz H27 cm </t>
  </si>
  <si>
    <t>7.4</t>
  </si>
  <si>
    <t>Absperrsystem Tensabarrier verchromt H96 cm mit schwarzem Gurtband L230 cm</t>
  </si>
  <si>
    <t>7.5</t>
  </si>
  <si>
    <t xml:space="preserve">Stehleuchte Adegan weiß Ø40*H180 cm 230V/24W </t>
  </si>
  <si>
    <t>7.6</t>
  </si>
  <si>
    <t>Prospektständer Faltbar Zick-Zack mit 6 glasklaren Acrylablagen DIN A4 B28*T41*H170 cm inklusive Transportkoffer</t>
  </si>
  <si>
    <t>08. Messe Sets</t>
  </si>
  <si>
    <t>Set Clean White | Cato Dieses Set beinhaltet:_x000D_
1x Stehtisch Ibiza weiß Ø80*H110 cm_x000D_
2x Barhocker Cato weiß B42*SH77*H97 cm</t>
  </si>
  <si>
    <t>Set White Edge Dieses Set beinhaltet:_x000D_
1x Bistrotisch Ibiza weiß 80*80*H78 cm_x000D_
2x Stuhl Nancy weiß B51 SH45 cm</t>
  </si>
  <si>
    <t>Set Dialogue High Dieses Set beinhaltet:_x000D_
1x Brio Stehtisch weiß Ø60*H110 cm_x000D_
2x Barhocker Volt 678 weiß B48*T48*H100 SH76cm</t>
  </si>
  <si>
    <t>Set Light and White Dieses Set beinhaltet:_x000D_
1x Brio Bistrotisch weiß Ø60*H72 cm_x000D_
2x Kufenstuhl Chairik Model 107 weiß B47*T53*SH46*H77 cm</t>
  </si>
  <si>
    <t>Set Wood and White Dieses Set beinhaltet:_x000D_
1x Bistrotisch Halmstad mit Tischplatte weiß Ø80*H76 cm_x000D_
2x DSW Eames Plastic Chair Ahorn Sitz weiß</t>
  </si>
  <si>
    <t>Set Cozy Contrast Dieses Set beinhaltet:_x000D_
2x Sessel About a Lounge AAL 82 gepolstert grau/eiche_x000D_
1x Tray Table Loungetisch weiß L40*B40*H44 cm</t>
  </si>
  <si>
    <t>Mietkosten</t>
  </si>
  <si>
    <t>inkl. Anlieferung, Abholung, Aufbau, Abbau (Standkante) sowie Leerguthandling</t>
  </si>
  <si>
    <t>Halle</t>
  </si>
  <si>
    <t>Stand</t>
  </si>
  <si>
    <t>Endkunde</t>
  </si>
  <si>
    <t>xxx</t>
  </si>
  <si>
    <t>diverse</t>
  </si>
  <si>
    <t>Anlieferung</t>
  </si>
  <si>
    <t>Montag,</t>
  </si>
  <si>
    <t>08:00 Uhr</t>
  </si>
  <si>
    <t>Abholung</t>
  </si>
  <si>
    <t>Donnerstag,</t>
  </si>
  <si>
    <t>nach Veranstaltungsende</t>
  </si>
  <si>
    <t>Adresse</t>
  </si>
  <si>
    <t>D-12435</t>
  </si>
  <si>
    <t>Arena Berlin, Eichenstr. 4</t>
  </si>
  <si>
    <t>Information</t>
  </si>
  <si>
    <t>■ Die angegebenen Preise verstehen sich zzgl. MwSt.
■ Der Kunde sorgt dafür, dass sich alle Mietartikel am Abholtag zusammengestellt an der Standkante befinden
■ Sämtliche Installations- &amp; Anschlußarbeiten auf der Standfläche organisiert der Kunde
■ Bei unserem Equipment handelt es sich um Mietmaterialien, die Gebrauchsspuren aufweisen können (keine Neuware). 
■ Aus technischen Gründen können verbindliche Reservierungen von Mietartikeln nur bei vereinbarten und bestätigten Verträgen erfolgen.</t>
  </si>
  <si>
    <t xml:space="preserve">Party.Rent Mahnecke GmbH </t>
  </si>
  <si>
    <t xml:space="preserve">Wittestraße 46-48 , 13509 Berlin </t>
  </si>
  <si>
    <t>AG Charlottenburg HRB 106677 B</t>
  </si>
  <si>
    <t>Sitz der Gesellschaft: Berlin</t>
  </si>
  <si>
    <t>Geschäftsführung:  Stephan Mahnecke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</si>
</sst>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&quot;€&quot;#,##0.00;[Red]\-&quot;€&quot;#,##0.00"/>
  </numFmts>
  <fonts count="21">
    <font>
      <sz val="11"/>
      <color theme="1"/>
      <name val="Calibri"/>
      <family val="2"/>
      <scheme val="minor"/>
    </font>
    <font>
      <sz val="9"/>
      <color theme="0" tint="-0.499984740745262"/>
      <name val="Lucida Sans Unicode"/>
      <family val="2"/>
    </font>
    <font>
      <sz val="14"/>
      <color theme="0"/>
      <name val="Lucida Sans Unicode"/>
      <family val="2"/>
    </font>
    <font>
      <sz val="18"/>
      <color theme="0"/>
      <name val="Lucida Sans Unicode"/>
      <family val="2"/>
    </font>
    <font>
      <sz val="9"/>
      <color theme="0"/>
      <name val="Lucida Sans Unicode"/>
      <family val="2"/>
    </font>
    <font>
      <sz val="12"/>
      <color theme="0" tint="-0.499984740745262"/>
      <name val="Lucida Sans Unicode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MS Sans Serif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Lucida Sans Unicode"/>
      <family val="2"/>
    </font>
    <font>
      <sz val="12"/>
      <name val="Lucida Sans Unicode"/>
      <family val="2"/>
    </font>
    <font>
      <i/>
      <sz val="11"/>
      <name val="Lucida Sans Unicode"/>
      <family val="2"/>
    </font>
    <font>
      <sz val="14"/>
      <name val="Lucida Sans Unicode"/>
      <family val="2"/>
    </font>
    <font>
      <sz val="9"/>
      <color rgb="FFFF0000"/>
      <name val="Lucida Sans Unicode"/>
      <family val="2"/>
    </font>
    <font>
      <b/>
      <sz val="9"/>
      <name val="Lucida Sans Unicode"/>
      <family val="2"/>
    </font>
    <font>
      <sz val="8"/>
      <name val="Calibri"/>
      <family val="2"/>
      <scheme val="minor"/>
    </font>
    <font>
      <sz val="16"/>
      <color theme="0"/>
      <name val="Lucida Sans Unicode"/>
      <family val="2"/>
    </font>
    <font>
      <sz val="11"/>
      <color theme="0"/>
      <name val="Lucida Sans Unicode"/>
      <family val="2"/>
    </font>
    <font>
      <b/>
      <sz val="12"/>
      <color theme="0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9">
    <xf numFmtId="0" fontId="0" fillId="0" borderId="0"/>
    <xf numFmtId="0" fontId="6" fillId="0" borderId="0"/>
    <xf numFmtId="40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7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44" fontId="0" fillId="0" borderId="0" xfId="0" applyNumberFormat="1"/>
    <xf numFmtId="3" fontId="0" fillId="0" borderId="0" xfId="0" applyNumberFormat="1"/>
    <xf numFmtId="44" fontId="11" fillId="0" borderId="1" xfId="0" applyNumberFormat="1" applyFont="1" applyBorder="1" applyAlignment="1">
      <alignment horizontal="center" vertical="center"/>
    </xf>
    <xf numFmtId="44" fontId="10" fillId="0" borderId="0" xfId="0" applyNumberFormat="1" applyFont="1"/>
    <xf numFmtId="44" fontId="13" fillId="0" borderId="1" xfId="0" applyNumberFormat="1" applyFont="1" applyBorder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44" fontId="11" fillId="0" borderId="0" xfId="0" applyNumberFormat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4" fillId="0" borderId="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left"/>
    </xf>
    <xf numFmtId="14" fontId="16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wrapText="1"/>
    </xf>
    <xf numFmtId="3" fontId="10" fillId="0" borderId="0" xfId="0" applyNumberFormat="1" applyFont="1" applyAlignment="1">
      <alignment horizontal="left"/>
    </xf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 wrapText="1" indent="3"/>
    </xf>
    <xf numFmtId="0" fontId="10" fillId="3" borderId="0" xfId="0" applyFont="1" applyFill="1" applyAlignment="1">
      <alignment horizontal="left" vertical="top" wrapText="1" indent="3"/>
    </xf>
    <xf numFmtId="0" fontId="12" fillId="3" borderId="0" xfId="0" applyFont="1" applyFill="1" applyAlignment="1">
      <alignment vertical="top" wrapText="1"/>
    </xf>
    <xf numFmtId="0" fontId="12" fillId="3" borderId="0" xfId="0" applyFont="1" applyFill="1" applyAlignment="1">
      <alignment horizontal="left" vertical="top" wrapText="1" indent="2"/>
    </xf>
    <xf numFmtId="3" fontId="12" fillId="3" borderId="0" xfId="0" applyNumberFormat="1" applyFont="1" applyFill="1" applyAlignment="1">
      <alignment horizontal="left" vertical="top" wrapText="1" indent="2"/>
    </xf>
    <xf numFmtId="44" fontId="12" fillId="3" borderId="0" xfId="0" applyNumberFormat="1" applyFont="1" applyFill="1" applyAlignment="1">
      <alignment vertical="top" wrapText="1"/>
    </xf>
    <xf numFmtId="0" fontId="11" fillId="3" borderId="0" xfId="0" applyFont="1" applyFill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44" fontId="11" fillId="3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 indent="2"/>
    </xf>
    <xf numFmtId="3" fontId="12" fillId="2" borderId="0" xfId="0" applyNumberFormat="1" applyFont="1" applyFill="1" applyAlignment="1">
      <alignment horizontal="left" vertical="top" wrapText="1" indent="2"/>
    </xf>
    <xf numFmtId="44" fontId="11" fillId="2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/>
    <xf numFmtId="3" fontId="11" fillId="2" borderId="1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left" vertical="center"/>
    </xf>
    <xf numFmtId="44" fontId="12" fillId="2" borderId="0" xfId="0" applyNumberFormat="1" applyFont="1" applyFill="1" applyAlignment="1">
      <alignment vertical="top" wrapText="1"/>
    </xf>
    <xf numFmtId="3" fontId="11" fillId="2" borderId="0" xfId="0" applyNumberFormat="1" applyFont="1" applyFill="1" applyAlignment="1">
      <alignment horizontal="center" vertical="center" wrapText="1"/>
    </xf>
    <xf numFmtId="44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4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top"/>
    </xf>
    <xf numFmtId="0" fontId="12" fillId="4" borderId="0" xfId="0" applyFont="1" applyFill="1" applyAlignment="1">
      <alignment horizontal="left" vertical="top" wrapText="1" indent="2"/>
    </xf>
    <xf numFmtId="3" fontId="12" fillId="4" borderId="0" xfId="0" applyNumberFormat="1" applyFont="1" applyFill="1" applyAlignment="1">
      <alignment horizontal="left" vertical="top" wrapText="1" indent="2"/>
    </xf>
    <xf numFmtId="44" fontId="12" fillId="4" borderId="0" xfId="0" applyNumberFormat="1" applyFont="1" applyFill="1" applyAlignment="1">
      <alignment vertical="top" wrapText="1"/>
    </xf>
    <xf numFmtId="164" fontId="11" fillId="0" borderId="0" xfId="0" applyNumberFormat="1" applyFont="1" applyAlignment="1">
      <alignment horizontal="left"/>
    </xf>
    <xf numFmtId="0" fontId="12" fillId="3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left" vertical="center" wrapText="1"/>
    </xf>
    <xf numFmtId="44" fontId="12" fillId="4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left" vertical="top" wrapText="1" indent="3"/>
    </xf>
    <xf numFmtId="0" fontId="10" fillId="3" borderId="0" xfId="0" applyFont="1" applyFill="1" applyAlignment="1">
      <alignment horizontal="left" vertical="top" wrapText="1" indent="3"/>
    </xf>
    <xf numFmtId="0" fontId="11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wrapText="1" indent="3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 indent="3"/>
    </xf>
    <xf numFmtId="0" fontId="18" fillId="2" borderId="0" xfId="0" applyFont="1" applyFill="1" applyAlignment="1">
      <alignment horizontal="left" vertical="center" wrapText="1" indent="3"/>
    </xf>
    <xf numFmtId="0" fontId="11" fillId="3" borderId="0" xfId="0" applyFont="1" applyFill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9">
    <cellStyle name="Euro" xfId="3" xr:uid="{00000000-0005-0000-0000-000000000000}"/>
    <cellStyle name="Euro 2" xfId="7" xr:uid="{00000000-0005-0000-0000-000001000000}"/>
    <cellStyle name="Komma 2" xfId="2" xr:uid="{00000000-0005-0000-0000-000002000000}"/>
    <cellStyle name="Prozent 2" xfId="8" xr:uid="{00000000-0005-0000-0000-000003000000}"/>
    <cellStyle name="Standard" xfId="0" builtinId="0"/>
    <cellStyle name="Standard 2" xfId="1" xr:uid="{00000000-0005-0000-0000-000005000000}"/>
    <cellStyle name="Standard 3" xfId="4" xr:uid="{00000000-0005-0000-0000-000006000000}"/>
    <cellStyle name="Standard 4" xfId="6" xr:uid="{00000000-0005-0000-0000-000007000000}"/>
    <cellStyle name="Währung 2" xfId="5" xr:uid="{00000000-0005-0000-0000-000008000000}"/>
  </cellStyles>
  <dxfs count="1"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3.jpeg"/><Relationship Id="rId21" Type="http://schemas.openxmlformats.org/officeDocument/2006/relationships/image" Target="../media/image58.jpeg"/><Relationship Id="rId42" Type="http://schemas.openxmlformats.org/officeDocument/2006/relationships/image" Target="../media/image79.jpeg"/><Relationship Id="rId47" Type="http://schemas.openxmlformats.org/officeDocument/2006/relationships/image" Target="../media/image84.jpeg"/><Relationship Id="rId63" Type="http://schemas.openxmlformats.org/officeDocument/2006/relationships/image" Target="../media/image100.jpeg"/><Relationship Id="rId68" Type="http://schemas.openxmlformats.org/officeDocument/2006/relationships/image" Target="../media/image105.png"/><Relationship Id="rId16" Type="http://schemas.openxmlformats.org/officeDocument/2006/relationships/image" Target="../media/image53.jpeg"/><Relationship Id="rId11" Type="http://schemas.openxmlformats.org/officeDocument/2006/relationships/image" Target="../media/image48.jpeg"/><Relationship Id="rId24" Type="http://schemas.openxmlformats.org/officeDocument/2006/relationships/image" Target="../media/image61.jpeg"/><Relationship Id="rId32" Type="http://schemas.openxmlformats.org/officeDocument/2006/relationships/image" Target="../media/image69.jpeg"/><Relationship Id="rId37" Type="http://schemas.openxmlformats.org/officeDocument/2006/relationships/image" Target="../media/image74.jpeg"/><Relationship Id="rId40" Type="http://schemas.openxmlformats.org/officeDocument/2006/relationships/image" Target="../media/image77.jpeg"/><Relationship Id="rId45" Type="http://schemas.openxmlformats.org/officeDocument/2006/relationships/image" Target="../media/image82.jpeg"/><Relationship Id="rId53" Type="http://schemas.openxmlformats.org/officeDocument/2006/relationships/image" Target="../media/image90.jpeg"/><Relationship Id="rId58" Type="http://schemas.openxmlformats.org/officeDocument/2006/relationships/image" Target="../media/image95.jpeg"/><Relationship Id="rId66" Type="http://schemas.openxmlformats.org/officeDocument/2006/relationships/image" Target="../media/image103.jpeg"/><Relationship Id="rId74" Type="http://schemas.openxmlformats.org/officeDocument/2006/relationships/image" Target="../media/image111.png"/><Relationship Id="rId5" Type="http://schemas.openxmlformats.org/officeDocument/2006/relationships/image" Target="../media/image42.jpeg"/><Relationship Id="rId61" Type="http://schemas.openxmlformats.org/officeDocument/2006/relationships/image" Target="../media/image98.jpeg"/><Relationship Id="rId19" Type="http://schemas.openxmlformats.org/officeDocument/2006/relationships/image" Target="../media/image56.jpeg"/><Relationship Id="rId14" Type="http://schemas.openxmlformats.org/officeDocument/2006/relationships/image" Target="../media/image51.jpeg"/><Relationship Id="rId22" Type="http://schemas.openxmlformats.org/officeDocument/2006/relationships/image" Target="../media/image59.jpeg"/><Relationship Id="rId27" Type="http://schemas.openxmlformats.org/officeDocument/2006/relationships/image" Target="../media/image64.jpeg"/><Relationship Id="rId30" Type="http://schemas.openxmlformats.org/officeDocument/2006/relationships/image" Target="../media/image67.jpeg"/><Relationship Id="rId35" Type="http://schemas.openxmlformats.org/officeDocument/2006/relationships/image" Target="../media/image72.jpeg"/><Relationship Id="rId43" Type="http://schemas.openxmlformats.org/officeDocument/2006/relationships/image" Target="../media/image80.jpeg"/><Relationship Id="rId48" Type="http://schemas.openxmlformats.org/officeDocument/2006/relationships/image" Target="../media/image85.jpeg"/><Relationship Id="rId56" Type="http://schemas.openxmlformats.org/officeDocument/2006/relationships/image" Target="../media/image93.jpeg"/><Relationship Id="rId64" Type="http://schemas.openxmlformats.org/officeDocument/2006/relationships/image" Target="../media/image101.jpeg"/><Relationship Id="rId69" Type="http://schemas.openxmlformats.org/officeDocument/2006/relationships/image" Target="../media/image106.png"/><Relationship Id="rId77" Type="http://schemas.openxmlformats.org/officeDocument/2006/relationships/image" Target="../media/image114.png"/><Relationship Id="rId8" Type="http://schemas.openxmlformats.org/officeDocument/2006/relationships/image" Target="../media/image45.jpeg"/><Relationship Id="rId51" Type="http://schemas.openxmlformats.org/officeDocument/2006/relationships/image" Target="../media/image88.jpeg"/><Relationship Id="rId72" Type="http://schemas.openxmlformats.org/officeDocument/2006/relationships/image" Target="../media/image109.png"/><Relationship Id="rId3" Type="http://schemas.openxmlformats.org/officeDocument/2006/relationships/image" Target="../media/image40.jpeg"/><Relationship Id="rId12" Type="http://schemas.openxmlformats.org/officeDocument/2006/relationships/image" Target="../media/image49.jpeg"/><Relationship Id="rId17" Type="http://schemas.openxmlformats.org/officeDocument/2006/relationships/image" Target="../media/image54.jpeg"/><Relationship Id="rId25" Type="http://schemas.openxmlformats.org/officeDocument/2006/relationships/image" Target="../media/image62.jpeg"/><Relationship Id="rId33" Type="http://schemas.openxmlformats.org/officeDocument/2006/relationships/image" Target="../media/image70.jpeg"/><Relationship Id="rId38" Type="http://schemas.openxmlformats.org/officeDocument/2006/relationships/image" Target="../media/image75.jpeg"/><Relationship Id="rId46" Type="http://schemas.openxmlformats.org/officeDocument/2006/relationships/image" Target="../media/image83.jpeg"/><Relationship Id="rId59" Type="http://schemas.openxmlformats.org/officeDocument/2006/relationships/image" Target="../media/image96.jpeg"/><Relationship Id="rId67" Type="http://schemas.openxmlformats.org/officeDocument/2006/relationships/image" Target="../media/image104.jpeg"/><Relationship Id="rId20" Type="http://schemas.openxmlformats.org/officeDocument/2006/relationships/image" Target="../media/image57.jpeg"/><Relationship Id="rId41" Type="http://schemas.openxmlformats.org/officeDocument/2006/relationships/image" Target="../media/image78.jpeg"/><Relationship Id="rId54" Type="http://schemas.openxmlformats.org/officeDocument/2006/relationships/image" Target="../media/image91.jpeg"/><Relationship Id="rId62" Type="http://schemas.openxmlformats.org/officeDocument/2006/relationships/image" Target="../media/image99.jpeg"/><Relationship Id="rId70" Type="http://schemas.openxmlformats.org/officeDocument/2006/relationships/image" Target="../media/image107.png"/><Relationship Id="rId75" Type="http://schemas.openxmlformats.org/officeDocument/2006/relationships/image" Target="../media/image112.png"/><Relationship Id="rId1" Type="http://schemas.openxmlformats.org/officeDocument/2006/relationships/image" Target="../media/image38.png"/><Relationship Id="rId6" Type="http://schemas.openxmlformats.org/officeDocument/2006/relationships/image" Target="../media/image43.jpeg"/><Relationship Id="rId15" Type="http://schemas.openxmlformats.org/officeDocument/2006/relationships/image" Target="../media/image52.jpeg"/><Relationship Id="rId23" Type="http://schemas.openxmlformats.org/officeDocument/2006/relationships/image" Target="../media/image60.jpeg"/><Relationship Id="rId28" Type="http://schemas.openxmlformats.org/officeDocument/2006/relationships/image" Target="../media/image65.jpeg"/><Relationship Id="rId36" Type="http://schemas.openxmlformats.org/officeDocument/2006/relationships/image" Target="../media/image73.jpeg"/><Relationship Id="rId49" Type="http://schemas.openxmlformats.org/officeDocument/2006/relationships/image" Target="../media/image86.jpeg"/><Relationship Id="rId57" Type="http://schemas.openxmlformats.org/officeDocument/2006/relationships/image" Target="../media/image94.jpeg"/><Relationship Id="rId10" Type="http://schemas.openxmlformats.org/officeDocument/2006/relationships/image" Target="../media/image47.jpeg"/><Relationship Id="rId31" Type="http://schemas.openxmlformats.org/officeDocument/2006/relationships/image" Target="../media/image68.jpeg"/><Relationship Id="rId44" Type="http://schemas.openxmlformats.org/officeDocument/2006/relationships/image" Target="../media/image81.jpeg"/><Relationship Id="rId52" Type="http://schemas.openxmlformats.org/officeDocument/2006/relationships/image" Target="../media/image89.jpeg"/><Relationship Id="rId60" Type="http://schemas.openxmlformats.org/officeDocument/2006/relationships/image" Target="../media/image97.jpeg"/><Relationship Id="rId65" Type="http://schemas.openxmlformats.org/officeDocument/2006/relationships/image" Target="../media/image102.jpeg"/><Relationship Id="rId73" Type="http://schemas.openxmlformats.org/officeDocument/2006/relationships/image" Target="../media/image110.png"/><Relationship Id="rId78" Type="http://schemas.openxmlformats.org/officeDocument/2006/relationships/image" Target="../media/image115.png"/><Relationship Id="rId4" Type="http://schemas.openxmlformats.org/officeDocument/2006/relationships/image" Target="../media/image41.jpeg"/><Relationship Id="rId9" Type="http://schemas.openxmlformats.org/officeDocument/2006/relationships/image" Target="../media/image46.jpeg"/><Relationship Id="rId13" Type="http://schemas.openxmlformats.org/officeDocument/2006/relationships/image" Target="../media/image50.jpeg"/><Relationship Id="rId18" Type="http://schemas.openxmlformats.org/officeDocument/2006/relationships/image" Target="../media/image55.jpeg"/><Relationship Id="rId39" Type="http://schemas.openxmlformats.org/officeDocument/2006/relationships/image" Target="../media/image76.jpeg"/><Relationship Id="rId34" Type="http://schemas.openxmlformats.org/officeDocument/2006/relationships/image" Target="../media/image71.jpeg"/><Relationship Id="rId50" Type="http://schemas.openxmlformats.org/officeDocument/2006/relationships/image" Target="../media/image87.jpeg"/><Relationship Id="rId55" Type="http://schemas.openxmlformats.org/officeDocument/2006/relationships/image" Target="../media/image92.jpeg"/><Relationship Id="rId76" Type="http://schemas.openxmlformats.org/officeDocument/2006/relationships/image" Target="../media/image113.png"/><Relationship Id="rId7" Type="http://schemas.openxmlformats.org/officeDocument/2006/relationships/image" Target="../media/image44.jpeg"/><Relationship Id="rId71" Type="http://schemas.openxmlformats.org/officeDocument/2006/relationships/image" Target="../media/image108.png"/><Relationship Id="rId2" Type="http://schemas.openxmlformats.org/officeDocument/2006/relationships/image" Target="../media/image39.jpeg"/><Relationship Id="rId29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217715</xdr:colOff>
      <xdr:row>0</xdr:row>
      <xdr:rowOff>326571</xdr:rowOff>
    </xdr:from>
    <xdr:to>
      <xdr:col>9</xdr:col>
      <xdr:colOff>1033671</xdr:colOff>
      <xdr:row>1</xdr:row>
      <xdr:rowOff>625928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A771C52-83FF-4071-A912-FFF273DB7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7072" y="326571"/>
          <a:ext cx="2775385" cy="1319893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</xdr:row>
      <xdr:rowOff>25400</xdr:rowOff>
    </xdr:from>
    <xdr:to>
      <xdr:col>4</xdr:col>
      <xdr:colOff>1306513</xdr:colOff>
      <xdr:row>9</xdr:row>
      <xdr:rowOff>1174750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9A02C53-81EC-40A9-9C8F-D3AB06FCE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42259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</xdr:row>
      <xdr:rowOff>25400</xdr:rowOff>
    </xdr:from>
    <xdr:to>
      <xdr:col>4</xdr:col>
      <xdr:colOff>1306513</xdr:colOff>
      <xdr:row>11</xdr:row>
      <xdr:rowOff>1174750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912E939-2A32-4756-B1A4-FCD2C8CD4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6262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10</xdr:row>
      <xdr:rowOff>25400</xdr:rowOff>
    </xdr:from>
    <xdr:to>
      <xdr:col>4</xdr:col>
      <xdr:colOff>1306513</xdr:colOff>
      <xdr:row>10</xdr:row>
      <xdr:rowOff>1174750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50A33FD-72DF-453A-A53F-92B0B9D27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78263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12</xdr:row>
      <xdr:rowOff>25400</xdr:rowOff>
    </xdr:from>
    <xdr:to>
      <xdr:col>4</xdr:col>
      <xdr:colOff>1306513</xdr:colOff>
      <xdr:row>12</xdr:row>
      <xdr:rowOff>1174750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2271682E-0EBF-4273-A8C2-7CE45E2FB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90265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13</xdr:row>
      <xdr:rowOff>25400</xdr:rowOff>
    </xdr:from>
    <xdr:to>
      <xdr:col>4</xdr:col>
      <xdr:colOff>1306513</xdr:colOff>
      <xdr:row>13</xdr:row>
      <xdr:rowOff>1174750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2FAC6C06-340D-4A54-8742-DF10E6DE1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2266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14</xdr:row>
      <xdr:rowOff>25400</xdr:rowOff>
    </xdr:from>
    <xdr:to>
      <xdr:col>4</xdr:col>
      <xdr:colOff>1306513</xdr:colOff>
      <xdr:row>14</xdr:row>
      <xdr:rowOff>1174750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2FC5FAE2-87C0-40A0-8DA5-955AFA863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14268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15</xdr:row>
      <xdr:rowOff>25400</xdr:rowOff>
    </xdr:from>
    <xdr:to>
      <xdr:col>4</xdr:col>
      <xdr:colOff>1306513</xdr:colOff>
      <xdr:row>15</xdr:row>
      <xdr:rowOff>1174750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2B07DE2-FECD-4730-B414-5EFAE0678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26269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16</xdr:row>
      <xdr:rowOff>25400</xdr:rowOff>
    </xdr:from>
    <xdr:to>
      <xdr:col>4</xdr:col>
      <xdr:colOff>1306513</xdr:colOff>
      <xdr:row>16</xdr:row>
      <xdr:rowOff>1174750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D9D745FF-A58F-47E8-8F44-E5C849751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38271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17</xdr:row>
      <xdr:rowOff>25400</xdr:rowOff>
    </xdr:from>
    <xdr:to>
      <xdr:col>4</xdr:col>
      <xdr:colOff>1306513</xdr:colOff>
      <xdr:row>17</xdr:row>
      <xdr:rowOff>1174750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D76A6442-3CC9-401E-B64E-24451D15A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50272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19</xdr:row>
      <xdr:rowOff>25400</xdr:rowOff>
    </xdr:from>
    <xdr:to>
      <xdr:col>4</xdr:col>
      <xdr:colOff>1306513</xdr:colOff>
      <xdr:row>19</xdr:row>
      <xdr:rowOff>1174750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E6EED20-BCC9-493B-A20D-14E1800FB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00183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20</xdr:row>
      <xdr:rowOff>25400</xdr:rowOff>
    </xdr:from>
    <xdr:to>
      <xdr:col>4</xdr:col>
      <xdr:colOff>1306513</xdr:colOff>
      <xdr:row>20</xdr:row>
      <xdr:rowOff>1174750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9D5ADE66-1DE2-4F83-82BD-BAFB354ED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12185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21</xdr:row>
      <xdr:rowOff>25400</xdr:rowOff>
    </xdr:from>
    <xdr:to>
      <xdr:col>4</xdr:col>
      <xdr:colOff>1306513</xdr:colOff>
      <xdr:row>21</xdr:row>
      <xdr:rowOff>1174750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D00F14A-B68D-4502-9605-718966B50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24186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22</xdr:row>
      <xdr:rowOff>25400</xdr:rowOff>
    </xdr:from>
    <xdr:to>
      <xdr:col>4</xdr:col>
      <xdr:colOff>1306513</xdr:colOff>
      <xdr:row>22</xdr:row>
      <xdr:rowOff>1174750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F977FE0A-BADD-4684-BAF5-F8702811B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36188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23</xdr:row>
      <xdr:rowOff>25400</xdr:rowOff>
    </xdr:from>
    <xdr:to>
      <xdr:col>4</xdr:col>
      <xdr:colOff>1306513</xdr:colOff>
      <xdr:row>23</xdr:row>
      <xdr:rowOff>1174750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ABF6769B-67E4-4327-ADF5-27AD62AE27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48189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24</xdr:row>
      <xdr:rowOff>25400</xdr:rowOff>
    </xdr:from>
    <xdr:to>
      <xdr:col>4</xdr:col>
      <xdr:colOff>1306513</xdr:colOff>
      <xdr:row>24</xdr:row>
      <xdr:rowOff>1174750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D8A9CF0D-C8E7-45D2-94EC-01BA7AF0AC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60191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25</xdr:row>
      <xdr:rowOff>25400</xdr:rowOff>
    </xdr:from>
    <xdr:to>
      <xdr:col>4</xdr:col>
      <xdr:colOff>1306513</xdr:colOff>
      <xdr:row>25</xdr:row>
      <xdr:rowOff>1174750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19537D86-7BBA-4709-8CB1-277CDC9DA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72192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26</xdr:row>
      <xdr:rowOff>25400</xdr:rowOff>
    </xdr:from>
    <xdr:to>
      <xdr:col>4</xdr:col>
      <xdr:colOff>1306513</xdr:colOff>
      <xdr:row>26</xdr:row>
      <xdr:rowOff>1174750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10305DDA-73E5-42C8-91FF-A16D5589E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284194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47</xdr:row>
      <xdr:rowOff>25400</xdr:rowOff>
    </xdr:from>
    <xdr:to>
      <xdr:col>4</xdr:col>
      <xdr:colOff>1306513</xdr:colOff>
      <xdr:row>47</xdr:row>
      <xdr:rowOff>1174750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8C88B014-2CBC-40E8-AA01-F7230D6DB5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346106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35</xdr:row>
      <xdr:rowOff>25400</xdr:rowOff>
    </xdr:from>
    <xdr:to>
      <xdr:col>4</xdr:col>
      <xdr:colOff>1306513</xdr:colOff>
      <xdr:row>35</xdr:row>
      <xdr:rowOff>1174750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F54DA619-89FD-4084-8A8B-741BE0057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394112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41</xdr:row>
      <xdr:rowOff>25400</xdr:rowOff>
    </xdr:from>
    <xdr:to>
      <xdr:col>4</xdr:col>
      <xdr:colOff>1306513</xdr:colOff>
      <xdr:row>41</xdr:row>
      <xdr:rowOff>1174750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D279DB0-879A-4103-9771-2CCDA7464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430117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51</xdr:row>
      <xdr:rowOff>25400</xdr:rowOff>
    </xdr:from>
    <xdr:to>
      <xdr:col>4</xdr:col>
      <xdr:colOff>1306513</xdr:colOff>
      <xdr:row>51</xdr:row>
      <xdr:rowOff>1174750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91317E6-6FC0-4D97-8D97-6EE47D9B4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528034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52</xdr:row>
      <xdr:rowOff>25400</xdr:rowOff>
    </xdr:from>
    <xdr:to>
      <xdr:col>4</xdr:col>
      <xdr:colOff>1306513</xdr:colOff>
      <xdr:row>52</xdr:row>
      <xdr:rowOff>1174750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969ECBE-37AE-42AD-B56D-0898F83728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540035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53</xdr:row>
      <xdr:rowOff>25400</xdr:rowOff>
    </xdr:from>
    <xdr:to>
      <xdr:col>4</xdr:col>
      <xdr:colOff>1306513</xdr:colOff>
      <xdr:row>53</xdr:row>
      <xdr:rowOff>1174750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F4A2E76D-43D5-4C0D-BC8A-03A4F05D7B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552037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54</xdr:row>
      <xdr:rowOff>25400</xdr:rowOff>
    </xdr:from>
    <xdr:to>
      <xdr:col>4</xdr:col>
      <xdr:colOff>1306513</xdr:colOff>
      <xdr:row>54</xdr:row>
      <xdr:rowOff>1174750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93834F43-C50E-4977-A25F-EA67C04C59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564038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55</xdr:row>
      <xdr:rowOff>25400</xdr:rowOff>
    </xdr:from>
    <xdr:to>
      <xdr:col>4</xdr:col>
      <xdr:colOff>1306513</xdr:colOff>
      <xdr:row>55</xdr:row>
      <xdr:rowOff>1174750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6AABF09C-323E-4480-9DB2-01885D5897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576040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56</xdr:row>
      <xdr:rowOff>25400</xdr:rowOff>
    </xdr:from>
    <xdr:to>
      <xdr:col>4</xdr:col>
      <xdr:colOff>1306513</xdr:colOff>
      <xdr:row>56</xdr:row>
      <xdr:rowOff>1174750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10D4327A-B1BC-48FE-8F2D-2F62A85D9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588041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57</xdr:row>
      <xdr:rowOff>25400</xdr:rowOff>
    </xdr:from>
    <xdr:to>
      <xdr:col>4</xdr:col>
      <xdr:colOff>1306513</xdr:colOff>
      <xdr:row>57</xdr:row>
      <xdr:rowOff>1174750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958D47B0-D9EA-4A4F-8421-4F4682AC04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00043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58</xdr:row>
      <xdr:rowOff>25400</xdr:rowOff>
    </xdr:from>
    <xdr:to>
      <xdr:col>4</xdr:col>
      <xdr:colOff>1306513</xdr:colOff>
      <xdr:row>58</xdr:row>
      <xdr:rowOff>1174750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65652415-6C4B-4375-B1FD-165C0C8C7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12044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64</xdr:row>
      <xdr:rowOff>25400</xdr:rowOff>
    </xdr:from>
    <xdr:to>
      <xdr:col>4</xdr:col>
      <xdr:colOff>1306513</xdr:colOff>
      <xdr:row>64</xdr:row>
      <xdr:rowOff>1174750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32D97E8C-C053-4974-BE56-E25564F3BE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49954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65</xdr:row>
      <xdr:rowOff>25400</xdr:rowOff>
    </xdr:from>
    <xdr:to>
      <xdr:col>4</xdr:col>
      <xdr:colOff>1306513</xdr:colOff>
      <xdr:row>65</xdr:row>
      <xdr:rowOff>1174750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03EBE5E7-7922-4D6A-8300-0F011B7CE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61955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66</xdr:row>
      <xdr:rowOff>25400</xdr:rowOff>
    </xdr:from>
    <xdr:to>
      <xdr:col>4</xdr:col>
      <xdr:colOff>1306513</xdr:colOff>
      <xdr:row>66</xdr:row>
      <xdr:rowOff>1174750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C75C3595-7D88-4253-B39B-C22D8EAC4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85958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67</xdr:row>
      <xdr:rowOff>25400</xdr:rowOff>
    </xdr:from>
    <xdr:to>
      <xdr:col>4</xdr:col>
      <xdr:colOff>1306513</xdr:colOff>
      <xdr:row>67</xdr:row>
      <xdr:rowOff>1174750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86CFC0D9-0C33-4BFE-B726-7B22BCABC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697960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68</xdr:row>
      <xdr:rowOff>25400</xdr:rowOff>
    </xdr:from>
    <xdr:to>
      <xdr:col>4</xdr:col>
      <xdr:colOff>1306513</xdr:colOff>
      <xdr:row>68</xdr:row>
      <xdr:rowOff>1174750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7E3B26CE-9666-4B52-A912-D1770550F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709961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69</xdr:row>
      <xdr:rowOff>25400</xdr:rowOff>
    </xdr:from>
    <xdr:to>
      <xdr:col>4</xdr:col>
      <xdr:colOff>1306513</xdr:colOff>
      <xdr:row>69</xdr:row>
      <xdr:rowOff>1174750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85AE385B-60A2-49F3-899D-E0BB9CFC7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733964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70</xdr:row>
      <xdr:rowOff>25400</xdr:rowOff>
    </xdr:from>
    <xdr:to>
      <xdr:col>4</xdr:col>
      <xdr:colOff>1306513</xdr:colOff>
      <xdr:row>70</xdr:row>
      <xdr:rowOff>1174750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E9DBBA1C-44DA-42B1-AFDE-BA34F4491A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745966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72</xdr:row>
      <xdr:rowOff>25400</xdr:rowOff>
    </xdr:from>
    <xdr:to>
      <xdr:col>4</xdr:col>
      <xdr:colOff>1306513</xdr:colOff>
      <xdr:row>72</xdr:row>
      <xdr:rowOff>1174750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8A1A3ADF-4126-4F16-9DED-2785D2090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781970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73</xdr:row>
      <xdr:rowOff>25400</xdr:rowOff>
    </xdr:from>
    <xdr:to>
      <xdr:col>4</xdr:col>
      <xdr:colOff>1306513</xdr:colOff>
      <xdr:row>73</xdr:row>
      <xdr:rowOff>1174750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F6792CC1-A4BA-4D41-A2F7-0675E6229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793972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79</xdr:row>
      <xdr:rowOff>25400</xdr:rowOff>
    </xdr:from>
    <xdr:to>
      <xdr:col>4</xdr:col>
      <xdr:colOff>1306513</xdr:colOff>
      <xdr:row>79</xdr:row>
      <xdr:rowOff>1174750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6E90E17B-08DD-46EE-91FA-BA1305AE6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829976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80</xdr:row>
      <xdr:rowOff>25400</xdr:rowOff>
    </xdr:from>
    <xdr:to>
      <xdr:col>4</xdr:col>
      <xdr:colOff>1306513</xdr:colOff>
      <xdr:row>80</xdr:row>
      <xdr:rowOff>1174750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CC456CF0-1AA5-4558-BE2F-598BD9EE8E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841978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82</xdr:row>
      <xdr:rowOff>25400</xdr:rowOff>
    </xdr:from>
    <xdr:to>
      <xdr:col>4</xdr:col>
      <xdr:colOff>1306513</xdr:colOff>
      <xdr:row>82</xdr:row>
      <xdr:rowOff>1174750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B95DCF5C-1BBD-4536-A495-64AB3B410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903890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83</xdr:row>
      <xdr:rowOff>25400</xdr:rowOff>
    </xdr:from>
    <xdr:to>
      <xdr:col>4</xdr:col>
      <xdr:colOff>1306513</xdr:colOff>
      <xdr:row>83</xdr:row>
      <xdr:rowOff>1174750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DAD92E55-07A8-4D6E-AF51-C1A01B38F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927893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84</xdr:row>
      <xdr:rowOff>25400</xdr:rowOff>
    </xdr:from>
    <xdr:to>
      <xdr:col>4</xdr:col>
      <xdr:colOff>1306513</xdr:colOff>
      <xdr:row>84</xdr:row>
      <xdr:rowOff>1174750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6AD8E887-332E-46A1-8A7D-2493DADCE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975899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85</xdr:row>
      <xdr:rowOff>25400</xdr:rowOff>
    </xdr:from>
    <xdr:to>
      <xdr:col>4</xdr:col>
      <xdr:colOff>1306513</xdr:colOff>
      <xdr:row>85</xdr:row>
      <xdr:rowOff>1174750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E24A2F97-27A6-4610-8984-46C190753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999902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86</xdr:row>
      <xdr:rowOff>25400</xdr:rowOff>
    </xdr:from>
    <xdr:to>
      <xdr:col>4</xdr:col>
      <xdr:colOff>1306513</xdr:colOff>
      <xdr:row>86</xdr:row>
      <xdr:rowOff>1174750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44662471-E404-4D63-9723-A087CDEA1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11904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87</xdr:row>
      <xdr:rowOff>25400</xdr:rowOff>
    </xdr:from>
    <xdr:to>
      <xdr:col>4</xdr:col>
      <xdr:colOff>1306513</xdr:colOff>
      <xdr:row>87</xdr:row>
      <xdr:rowOff>1174750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82C3124F-4425-45B7-BDAC-2AA2F8389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23905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88</xdr:row>
      <xdr:rowOff>25400</xdr:rowOff>
    </xdr:from>
    <xdr:to>
      <xdr:col>4</xdr:col>
      <xdr:colOff>1306513</xdr:colOff>
      <xdr:row>88</xdr:row>
      <xdr:rowOff>1174750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9C25B813-944D-4F74-87D0-EEF0A3126E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35907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89</xdr:row>
      <xdr:rowOff>25400</xdr:rowOff>
    </xdr:from>
    <xdr:to>
      <xdr:col>4</xdr:col>
      <xdr:colOff>1306513</xdr:colOff>
      <xdr:row>89</xdr:row>
      <xdr:rowOff>1174750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D9EFBF12-83C4-43B2-807A-E6F1A6F39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59910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90</xdr:row>
      <xdr:rowOff>25400</xdr:rowOff>
    </xdr:from>
    <xdr:to>
      <xdr:col>4</xdr:col>
      <xdr:colOff>1306513</xdr:colOff>
      <xdr:row>90</xdr:row>
      <xdr:rowOff>1174750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F4E6925A-A349-493D-978D-387CC89A2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071911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91</xdr:row>
      <xdr:rowOff>25400</xdr:rowOff>
    </xdr:from>
    <xdr:to>
      <xdr:col>4</xdr:col>
      <xdr:colOff>1306513</xdr:colOff>
      <xdr:row>91</xdr:row>
      <xdr:rowOff>1174750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1841AD0E-5CF4-4A89-BD3D-4BC3C98B6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107916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92</xdr:row>
      <xdr:rowOff>25400</xdr:rowOff>
    </xdr:from>
    <xdr:to>
      <xdr:col>4</xdr:col>
      <xdr:colOff>1306513</xdr:colOff>
      <xdr:row>92</xdr:row>
      <xdr:rowOff>1174750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5F544A8B-8B53-487E-96E1-2EFC7AED6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131919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97</xdr:row>
      <xdr:rowOff>25400</xdr:rowOff>
    </xdr:from>
    <xdr:to>
      <xdr:col>4</xdr:col>
      <xdr:colOff>1306513</xdr:colOff>
      <xdr:row>97</xdr:row>
      <xdr:rowOff>1174750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DB623020-853E-4C2E-90D3-B17B9871D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227931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98</xdr:row>
      <xdr:rowOff>25400</xdr:rowOff>
    </xdr:from>
    <xdr:to>
      <xdr:col>4</xdr:col>
      <xdr:colOff>1306513</xdr:colOff>
      <xdr:row>98</xdr:row>
      <xdr:rowOff>1174750</xdr:rowOff>
    </xdr:to>
    <xdr:pic>
      <xdr:nvPicPr>
        <xdr:cNvPr id="78" name="Grafik 77">
          <a:extLst>
            <a:ext uri="{FF2B5EF4-FFF2-40B4-BE49-F238E27FC236}">
              <a16:creationId xmlns:a16="http://schemas.microsoft.com/office/drawing/2014/main" id="{8CCF4DEF-1D76-4AC4-B898-94BA5D211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239932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99</xdr:row>
      <xdr:rowOff>25400</xdr:rowOff>
    </xdr:from>
    <xdr:to>
      <xdr:col>4</xdr:col>
      <xdr:colOff>1306513</xdr:colOff>
      <xdr:row>99</xdr:row>
      <xdr:rowOff>1174750</xdr:rowOff>
    </xdr:to>
    <xdr:pic>
      <xdr:nvPicPr>
        <xdr:cNvPr id="79" name="Grafik 78">
          <a:extLst>
            <a:ext uri="{FF2B5EF4-FFF2-40B4-BE49-F238E27FC236}">
              <a16:creationId xmlns:a16="http://schemas.microsoft.com/office/drawing/2014/main" id="{463B357E-95D2-4191-A6EA-1C9E1A5023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251934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100</xdr:row>
      <xdr:rowOff>25400</xdr:rowOff>
    </xdr:from>
    <xdr:to>
      <xdr:col>4</xdr:col>
      <xdr:colOff>1306513</xdr:colOff>
      <xdr:row>100</xdr:row>
      <xdr:rowOff>1174750</xdr:rowOff>
    </xdr:to>
    <xdr:pic>
      <xdr:nvPicPr>
        <xdr:cNvPr id="80" name="Grafik 79">
          <a:extLst>
            <a:ext uri="{FF2B5EF4-FFF2-40B4-BE49-F238E27FC236}">
              <a16:creationId xmlns:a16="http://schemas.microsoft.com/office/drawing/2014/main" id="{B25010EA-51DF-4B38-ADE6-F07BF64BD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263935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101</xdr:row>
      <xdr:rowOff>25400</xdr:rowOff>
    </xdr:from>
    <xdr:to>
      <xdr:col>4</xdr:col>
      <xdr:colOff>1306513</xdr:colOff>
      <xdr:row>101</xdr:row>
      <xdr:rowOff>1174750</xdr:rowOff>
    </xdr:to>
    <xdr:pic>
      <xdr:nvPicPr>
        <xdr:cNvPr id="83" name="Grafik 82">
          <a:extLst>
            <a:ext uri="{FF2B5EF4-FFF2-40B4-BE49-F238E27FC236}">
              <a16:creationId xmlns:a16="http://schemas.microsoft.com/office/drawing/2014/main" id="{09AD9E07-F21C-41AF-93F0-66BFC81F9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299940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107</xdr:row>
      <xdr:rowOff>25400</xdr:rowOff>
    </xdr:from>
    <xdr:to>
      <xdr:col>4</xdr:col>
      <xdr:colOff>1306513</xdr:colOff>
      <xdr:row>107</xdr:row>
      <xdr:rowOff>1174750</xdr:rowOff>
    </xdr:to>
    <xdr:pic>
      <xdr:nvPicPr>
        <xdr:cNvPr id="89" name="Grafik 88">
          <a:extLst>
            <a:ext uri="{FF2B5EF4-FFF2-40B4-BE49-F238E27FC236}">
              <a16:creationId xmlns:a16="http://schemas.microsoft.com/office/drawing/2014/main" id="{AA928935-480E-4C89-9D57-BCC1E40C1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371949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108</xdr:row>
      <xdr:rowOff>25400</xdr:rowOff>
    </xdr:from>
    <xdr:to>
      <xdr:col>4</xdr:col>
      <xdr:colOff>1306513</xdr:colOff>
      <xdr:row>108</xdr:row>
      <xdr:rowOff>1174750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ABA9AC16-9190-4786-948F-7D0682DE1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383950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109</xdr:row>
      <xdr:rowOff>25400</xdr:rowOff>
    </xdr:from>
    <xdr:to>
      <xdr:col>4</xdr:col>
      <xdr:colOff>1306513</xdr:colOff>
      <xdr:row>109</xdr:row>
      <xdr:rowOff>1174750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A4DBC53D-36A3-434C-B0A1-36F25D5947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395952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110</xdr:row>
      <xdr:rowOff>25400</xdr:rowOff>
    </xdr:from>
    <xdr:to>
      <xdr:col>4</xdr:col>
      <xdr:colOff>1306513</xdr:colOff>
      <xdr:row>110</xdr:row>
      <xdr:rowOff>1174750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0BB7F1AC-136E-45B9-9971-36A412F34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407953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111</xdr:row>
      <xdr:rowOff>25400</xdr:rowOff>
    </xdr:from>
    <xdr:to>
      <xdr:col>4</xdr:col>
      <xdr:colOff>1306513</xdr:colOff>
      <xdr:row>111</xdr:row>
      <xdr:rowOff>1174750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D1C7B342-9E89-4F56-B442-22F1659909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419955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112</xdr:row>
      <xdr:rowOff>25400</xdr:rowOff>
    </xdr:from>
    <xdr:to>
      <xdr:col>4</xdr:col>
      <xdr:colOff>1306513</xdr:colOff>
      <xdr:row>112</xdr:row>
      <xdr:rowOff>1174750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BF0F227-8D5B-4E03-85E4-72C0B17A5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431956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113</xdr:row>
      <xdr:rowOff>25400</xdr:rowOff>
    </xdr:from>
    <xdr:to>
      <xdr:col>4</xdr:col>
      <xdr:colOff>1306513</xdr:colOff>
      <xdr:row>113</xdr:row>
      <xdr:rowOff>1174750</xdr:rowOff>
    </xdr:to>
    <xdr:pic>
      <xdr:nvPicPr>
        <xdr:cNvPr id="95" name="Grafik 94">
          <a:extLst>
            <a:ext uri="{FF2B5EF4-FFF2-40B4-BE49-F238E27FC236}">
              <a16:creationId xmlns:a16="http://schemas.microsoft.com/office/drawing/2014/main" id="{5C3EEAE5-556D-4C6E-A0C1-E7F29C60F0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443958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114</xdr:row>
      <xdr:rowOff>25400</xdr:rowOff>
    </xdr:from>
    <xdr:to>
      <xdr:col>4</xdr:col>
      <xdr:colOff>1306513</xdr:colOff>
      <xdr:row>114</xdr:row>
      <xdr:rowOff>1174750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109E1F8F-81A5-4DD2-B835-B8C05E388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455959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119</xdr:row>
      <xdr:rowOff>25400</xdr:rowOff>
    </xdr:from>
    <xdr:to>
      <xdr:col>4</xdr:col>
      <xdr:colOff>1306513</xdr:colOff>
      <xdr:row>119</xdr:row>
      <xdr:rowOff>1174750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F2CF7BA5-2D81-4F0A-9702-6BF4C6C6B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491964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121</xdr:row>
      <xdr:rowOff>25400</xdr:rowOff>
    </xdr:from>
    <xdr:to>
      <xdr:col>4</xdr:col>
      <xdr:colOff>1306513</xdr:colOff>
      <xdr:row>121</xdr:row>
      <xdr:rowOff>1174750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AD75E52B-442A-46AB-BA3F-48D9B7A56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541875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122</xdr:row>
      <xdr:rowOff>25400</xdr:rowOff>
    </xdr:from>
    <xdr:to>
      <xdr:col>4</xdr:col>
      <xdr:colOff>1306513</xdr:colOff>
      <xdr:row>122</xdr:row>
      <xdr:rowOff>1174750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126FADB5-D24B-4A47-80E8-C0FA69C88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553876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361270</xdr:colOff>
      <xdr:row>123</xdr:row>
      <xdr:rowOff>270329</xdr:rowOff>
    </xdr:from>
    <xdr:to>
      <xdr:col>4</xdr:col>
      <xdr:colOff>1088571</xdr:colOff>
      <xdr:row>123</xdr:row>
      <xdr:rowOff>925286</xdr:rowOff>
    </xdr:to>
    <xdr:pic>
      <xdr:nvPicPr>
        <xdr:cNvPr id="103" name="Grafik 102">
          <a:extLst>
            <a:ext uri="{FF2B5EF4-FFF2-40B4-BE49-F238E27FC236}">
              <a16:creationId xmlns:a16="http://schemas.microsoft.com/office/drawing/2014/main" id="{816ADCE9-67FE-4CC0-B30E-E876C78DD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195" y="156832754"/>
          <a:ext cx="727301" cy="654957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124</xdr:row>
      <xdr:rowOff>25400</xdr:rowOff>
    </xdr:from>
    <xdr:to>
      <xdr:col>4</xdr:col>
      <xdr:colOff>1306513</xdr:colOff>
      <xdr:row>124</xdr:row>
      <xdr:rowOff>1174750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7B616F4C-6999-460B-B2BD-5C1D4B0B1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577879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125</xdr:row>
      <xdr:rowOff>25400</xdr:rowOff>
    </xdr:from>
    <xdr:to>
      <xdr:col>4</xdr:col>
      <xdr:colOff>1306513</xdr:colOff>
      <xdr:row>125</xdr:row>
      <xdr:rowOff>1174750</xdr:rowOff>
    </xdr:to>
    <xdr:pic>
      <xdr:nvPicPr>
        <xdr:cNvPr id="105" name="Grafik 104">
          <a:extLst>
            <a:ext uri="{FF2B5EF4-FFF2-40B4-BE49-F238E27FC236}">
              <a16:creationId xmlns:a16="http://schemas.microsoft.com/office/drawing/2014/main" id="{73A7E477-6DC0-4535-85C9-9979D47810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5898812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157163</xdr:colOff>
      <xdr:row>126</xdr:row>
      <xdr:rowOff>25400</xdr:rowOff>
    </xdr:from>
    <xdr:to>
      <xdr:col>4</xdr:col>
      <xdr:colOff>1306513</xdr:colOff>
      <xdr:row>126</xdr:row>
      <xdr:rowOff>1174750</xdr:rowOff>
    </xdr:to>
    <xdr:pic>
      <xdr:nvPicPr>
        <xdr:cNvPr id="106" name="Grafik 105">
          <a:extLst>
            <a:ext uri="{FF2B5EF4-FFF2-40B4-BE49-F238E27FC236}">
              <a16:creationId xmlns:a16="http://schemas.microsoft.com/office/drawing/2014/main" id="{61CCC1D5-64B6-468A-8EA7-D7A580346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0088" y="160188275"/>
          <a:ext cx="1149350" cy="1149350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176893</xdr:colOff>
      <xdr:row>115</xdr:row>
      <xdr:rowOff>176893</xdr:rowOff>
    </xdr:from>
    <xdr:to>
      <xdr:col>4</xdr:col>
      <xdr:colOff>1253181</xdr:colOff>
      <xdr:row>115</xdr:row>
      <xdr:rowOff>1088572</xdr:rowOff>
    </xdr:to>
    <xdr:pic>
      <xdr:nvPicPr>
        <xdr:cNvPr id="113" name="Grafik 112">
          <a:extLst>
            <a:ext uri="{FF2B5EF4-FFF2-40B4-BE49-F238E27FC236}">
              <a16:creationId xmlns:a16="http://schemas.microsoft.com/office/drawing/2014/main" id="{452AFF5D-8158-4166-AE54-81813E7B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339818" y="146947618"/>
          <a:ext cx="1076288" cy="911679"/>
        </a:xfrm>
        <a:prstGeom prst="rect">
          <a:avLst/>
        </a:prstGeom>
      </xdr:spPr>
    </xdr:pic>
    <xdr:clientData/>
  </xdr:twoCellAnchor>
  <xdr:twoCellAnchor editAs="oneCell">
    <xdr:from>
      <xdr:col>4</xdr:col>
      <xdr:colOff>231323</xdr:colOff>
      <xdr:row>116</xdr:row>
      <xdr:rowOff>204107</xdr:rowOff>
    </xdr:from>
    <xdr:to>
      <xdr:col>4</xdr:col>
      <xdr:colOff>1205687</xdr:colOff>
      <xdr:row>116</xdr:row>
      <xdr:rowOff>1006928</xdr:rowOff>
    </xdr:to>
    <xdr:pic>
      <xdr:nvPicPr>
        <xdr:cNvPr id="114" name="Grafik 113">
          <a:extLst>
            <a:ext uri="{FF2B5EF4-FFF2-40B4-BE49-F238E27FC236}">
              <a16:creationId xmlns:a16="http://schemas.microsoft.com/office/drawing/2014/main" id="{51E437BD-235C-4827-998F-BB4FFE20F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394248" y="148174982"/>
          <a:ext cx="974364" cy="802821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272143</xdr:colOff>
      <xdr:row>61</xdr:row>
      <xdr:rowOff>95251</xdr:rowOff>
    </xdr:from>
    <xdr:to>
      <xdr:col>4</xdr:col>
      <xdr:colOff>1219073</xdr:colOff>
      <xdr:row>61</xdr:row>
      <xdr:rowOff>1047751</xdr:rowOff>
    </xdr:to>
    <xdr:pic>
      <xdr:nvPicPr>
        <xdr:cNvPr id="128" name="Grafik 127">
          <a:extLst>
            <a:ext uri="{FF2B5EF4-FFF2-40B4-BE49-F238E27FC236}">
              <a16:creationId xmlns:a16="http://schemas.microsoft.com/office/drawing/2014/main" id="{100EF67C-CA6D-4918-8448-52B7FE054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435068" y="62474476"/>
          <a:ext cx="94693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367393</xdr:colOff>
      <xdr:row>62</xdr:row>
      <xdr:rowOff>95250</xdr:rowOff>
    </xdr:from>
    <xdr:to>
      <xdr:col>4</xdr:col>
      <xdr:colOff>1238250</xdr:colOff>
      <xdr:row>62</xdr:row>
      <xdr:rowOff>1107327</xdr:rowOff>
    </xdr:to>
    <xdr:pic>
      <xdr:nvPicPr>
        <xdr:cNvPr id="129" name="Grafik 128">
          <a:extLst>
            <a:ext uri="{FF2B5EF4-FFF2-40B4-BE49-F238E27FC236}">
              <a16:creationId xmlns:a16="http://schemas.microsoft.com/office/drawing/2014/main" id="{B69302F2-FF41-4C70-82AD-2EC1583C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530318" y="63674625"/>
          <a:ext cx="870857" cy="1012077"/>
        </a:xfrm>
        <a:prstGeom prst="rect">
          <a:avLst/>
        </a:prstGeom>
      </xdr:spPr>
    </xdr:pic>
    <xdr:clientData/>
  </xdr:twoCellAnchor>
  <xdr:twoCellAnchor editAs="oneCell">
    <xdr:from>
      <xdr:col>4</xdr:col>
      <xdr:colOff>394607</xdr:colOff>
      <xdr:row>33</xdr:row>
      <xdr:rowOff>40822</xdr:rowOff>
    </xdr:from>
    <xdr:to>
      <xdr:col>4</xdr:col>
      <xdr:colOff>1088571</xdr:colOff>
      <xdr:row>33</xdr:row>
      <xdr:rowOff>1140884</xdr:rowOff>
    </xdr:to>
    <xdr:pic>
      <xdr:nvPicPr>
        <xdr:cNvPr id="130" name="Grafik 129">
          <a:extLst>
            <a:ext uri="{FF2B5EF4-FFF2-40B4-BE49-F238E27FC236}">
              <a16:creationId xmlns:a16="http://schemas.microsoft.com/office/drawing/2014/main" id="{04BA0D52-E9CE-4F06-9AE9-C05EE04EA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557532" y="33425947"/>
          <a:ext cx="693964" cy="1100062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32</xdr:row>
      <xdr:rowOff>54430</xdr:rowOff>
    </xdr:from>
    <xdr:to>
      <xdr:col>4</xdr:col>
      <xdr:colOff>1042899</xdr:colOff>
      <xdr:row>32</xdr:row>
      <xdr:rowOff>1129394</xdr:rowOff>
    </xdr:to>
    <xdr:pic>
      <xdr:nvPicPr>
        <xdr:cNvPr id="131" name="Grafik 130">
          <a:extLst>
            <a:ext uri="{FF2B5EF4-FFF2-40B4-BE49-F238E27FC236}">
              <a16:creationId xmlns:a16="http://schemas.microsoft.com/office/drawing/2014/main" id="{93113963-C70C-4B50-BDAD-3BA22BF5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543925" y="32239405"/>
          <a:ext cx="661899" cy="107496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30</xdr:row>
      <xdr:rowOff>95250</xdr:rowOff>
    </xdr:from>
    <xdr:to>
      <xdr:col>4</xdr:col>
      <xdr:colOff>1024795</xdr:colOff>
      <xdr:row>30</xdr:row>
      <xdr:rowOff>1115785</xdr:rowOff>
    </xdr:to>
    <xdr:pic>
      <xdr:nvPicPr>
        <xdr:cNvPr id="135" name="Grafik 134">
          <a:extLst>
            <a:ext uri="{FF2B5EF4-FFF2-40B4-BE49-F238E27FC236}">
              <a16:creationId xmlns:a16="http://schemas.microsoft.com/office/drawing/2014/main" id="{2834329B-48FD-4EFA-8AF1-E54570E58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8543925" y="30889575"/>
          <a:ext cx="643795" cy="1020535"/>
        </a:xfrm>
        <a:prstGeom prst="rect">
          <a:avLst/>
        </a:prstGeom>
      </xdr:spPr>
    </xdr:pic>
    <xdr:clientData/>
  </xdr:twoCellAnchor>
  <xdr:twoCellAnchor editAs="oneCell">
    <xdr:from>
      <xdr:col>4</xdr:col>
      <xdr:colOff>340178</xdr:colOff>
      <xdr:row>29</xdr:row>
      <xdr:rowOff>68037</xdr:rowOff>
    </xdr:from>
    <xdr:to>
      <xdr:col>4</xdr:col>
      <xdr:colOff>1115785</xdr:colOff>
      <xdr:row>29</xdr:row>
      <xdr:rowOff>1134496</xdr:rowOff>
    </xdr:to>
    <xdr:pic>
      <xdr:nvPicPr>
        <xdr:cNvPr id="136" name="Grafik 135">
          <a:extLst>
            <a:ext uri="{FF2B5EF4-FFF2-40B4-BE49-F238E27FC236}">
              <a16:creationId xmlns:a16="http://schemas.microsoft.com/office/drawing/2014/main" id="{1D29689C-8503-4C9A-B334-5CB6696BC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8503103" y="29662212"/>
          <a:ext cx="775607" cy="1066459"/>
        </a:xfrm>
        <a:prstGeom prst="rect">
          <a:avLst/>
        </a:prstGeom>
      </xdr:spPr>
    </xdr:pic>
    <xdr:clientData/>
  </xdr:twoCellAnchor>
  <xdr:twoCellAnchor editAs="oneCell">
    <xdr:from>
      <xdr:col>4</xdr:col>
      <xdr:colOff>367393</xdr:colOff>
      <xdr:row>44</xdr:row>
      <xdr:rowOff>68035</xdr:rowOff>
    </xdr:from>
    <xdr:to>
      <xdr:col>4</xdr:col>
      <xdr:colOff>1143000</xdr:colOff>
      <xdr:row>44</xdr:row>
      <xdr:rowOff>1102178</xdr:rowOff>
    </xdr:to>
    <xdr:pic>
      <xdr:nvPicPr>
        <xdr:cNvPr id="137" name="Grafik 136">
          <a:extLst>
            <a:ext uri="{FF2B5EF4-FFF2-40B4-BE49-F238E27FC236}">
              <a16:creationId xmlns:a16="http://schemas.microsoft.com/office/drawing/2014/main" id="{ADC8633C-75C6-49A2-90E4-52DFB6832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8530318" y="49055110"/>
          <a:ext cx="775607" cy="103414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43</xdr:row>
      <xdr:rowOff>68034</xdr:rowOff>
    </xdr:from>
    <xdr:to>
      <xdr:col>4</xdr:col>
      <xdr:colOff>1109998</xdr:colOff>
      <xdr:row>43</xdr:row>
      <xdr:rowOff>1156605</xdr:rowOff>
    </xdr:to>
    <xdr:pic>
      <xdr:nvPicPr>
        <xdr:cNvPr id="138" name="Grafik 137">
          <a:extLst>
            <a:ext uri="{FF2B5EF4-FFF2-40B4-BE49-F238E27FC236}">
              <a16:creationId xmlns:a16="http://schemas.microsoft.com/office/drawing/2014/main" id="{D063B5C9-818F-43BE-812C-D0859F54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8543925" y="47854959"/>
          <a:ext cx="728998" cy="1088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408214</xdr:colOff>
      <xdr:row>94</xdr:row>
      <xdr:rowOff>231321</xdr:rowOff>
    </xdr:from>
    <xdr:to>
      <xdr:col>4</xdr:col>
      <xdr:colOff>1183821</xdr:colOff>
      <xdr:row>94</xdr:row>
      <xdr:rowOff>1006928</xdr:rowOff>
    </xdr:to>
    <xdr:pic>
      <xdr:nvPicPr>
        <xdr:cNvPr id="143" name="Grafik 142">
          <a:extLst>
            <a:ext uri="{FF2B5EF4-FFF2-40B4-BE49-F238E27FC236}">
              <a16:creationId xmlns:a16="http://schemas.microsoft.com/office/drawing/2014/main" id="{E79EE172-8EA6-1745-D159-33AD7EA3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572500" y="121539000"/>
          <a:ext cx="775607" cy="77560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F173"/>
  <sheetViews>
    <sheetView tabSelected="1" view="pageBreakPreview" zoomScale="60" zoomScaleNormal="70" workbookViewId="0">
      <selection activeCell="D5" sqref="D5:E5"/>
    </sheetView>
  </sheetViews>
  <sheetFormatPr defaultColWidth="11.42578125" defaultRowHeight="14.45"/>
  <cols>
    <col min="1" max="1" width="25.42578125" bestFit="1" customWidth="1"/>
    <col min="2" max="2" width="22.5703125" customWidth="1"/>
    <col min="3" max="3" width="30.5703125" customWidth="1"/>
    <col min="4" max="4" width="26.5703125" bestFit="1" customWidth="1"/>
    <col min="5" max="5" width="22.5703125" customWidth="1"/>
    <col min="6" max="6" width="30.5703125" customWidth="1"/>
    <col min="7" max="7" width="11.42578125" style="4"/>
    <col min="8" max="8" width="1" style="4" customWidth="1"/>
    <col min="9" max="9" width="16.85546875" style="3" bestFit="1" customWidth="1"/>
    <col min="10" max="10" width="20.85546875" style="3" bestFit="1" customWidth="1"/>
  </cols>
  <sheetData>
    <row r="1" spans="1:10" s="1" customFormat="1" ht="80.25" customHeight="1">
      <c r="A1" s="73" t="s">
        <v>0</v>
      </c>
      <c r="B1" s="73"/>
      <c r="C1" s="73"/>
      <c r="D1" s="73"/>
      <c r="E1" s="74"/>
      <c r="F1" s="74"/>
      <c r="G1" s="74"/>
      <c r="H1" s="74"/>
      <c r="I1" s="74"/>
      <c r="J1" s="74"/>
    </row>
    <row r="2" spans="1:10" s="1" customFormat="1" ht="60.75" customHeight="1">
      <c r="A2" s="75" t="s">
        <v>1</v>
      </c>
      <c r="B2" s="75"/>
      <c r="C2" s="75"/>
      <c r="D2" s="76"/>
      <c r="E2" s="56"/>
      <c r="F2" s="56"/>
      <c r="G2" s="57"/>
      <c r="H2" s="57"/>
      <c r="I2" s="58"/>
      <c r="J2" s="58"/>
    </row>
    <row r="3" spans="1:10" s="1" customFormat="1" ht="22.5">
      <c r="A3" s="59"/>
      <c r="B3" s="59"/>
      <c r="C3" s="59"/>
      <c r="D3" s="59"/>
      <c r="E3" s="59"/>
      <c r="F3" s="59"/>
      <c r="G3" s="59"/>
      <c r="H3" s="59"/>
      <c r="I3" s="59"/>
      <c r="J3" s="60"/>
    </row>
    <row r="4" spans="1:10" s="1" customFormat="1" ht="21.95" customHeight="1">
      <c r="A4" s="33" t="s">
        <v>2</v>
      </c>
      <c r="B4" s="33" t="s">
        <v>3</v>
      </c>
      <c r="C4" s="34"/>
      <c r="D4" s="77" t="s">
        <v>4</v>
      </c>
      <c r="E4" s="77"/>
      <c r="F4" s="77" t="s">
        <v>5</v>
      </c>
      <c r="G4" s="77"/>
      <c r="H4" s="35"/>
      <c r="I4" s="77" t="s">
        <v>5</v>
      </c>
      <c r="J4" s="77"/>
    </row>
    <row r="5" spans="1:10" s="2" customFormat="1" ht="72" customHeight="1">
      <c r="A5" s="69" t="s">
        <v>6</v>
      </c>
      <c r="B5" s="70"/>
      <c r="C5" s="70"/>
      <c r="D5" s="66" t="s">
        <v>7</v>
      </c>
      <c r="E5" s="66"/>
      <c r="F5" s="66" t="s">
        <v>8</v>
      </c>
      <c r="G5" s="66"/>
      <c r="H5" s="35"/>
      <c r="I5" s="66" t="s">
        <v>9</v>
      </c>
      <c r="J5" s="66"/>
    </row>
    <row r="6" spans="1:10" s="2" customFormat="1" ht="15">
      <c r="A6" s="66"/>
      <c r="B6" s="66"/>
      <c r="C6" s="66"/>
      <c r="D6" s="66"/>
      <c r="E6" s="36"/>
      <c r="F6" s="36"/>
      <c r="G6" s="37"/>
      <c r="H6" s="37"/>
      <c r="I6" s="38"/>
      <c r="J6" s="38"/>
    </row>
    <row r="7" spans="1:10" s="2" customFormat="1" ht="5.25" customHeight="1">
      <c r="A7" s="72"/>
      <c r="B7" s="72"/>
      <c r="C7" s="72"/>
      <c r="D7" s="72"/>
      <c r="E7" s="42"/>
      <c r="F7" s="42"/>
      <c r="G7" s="43"/>
      <c r="H7" s="43"/>
      <c r="I7" s="50"/>
      <c r="J7" s="50"/>
    </row>
    <row r="8" spans="1:10" s="1" customFormat="1" ht="36" customHeight="1">
      <c r="A8" s="39" t="s">
        <v>10</v>
      </c>
      <c r="B8" s="39" t="s">
        <v>11</v>
      </c>
      <c r="C8" s="39" t="s">
        <v>12</v>
      </c>
      <c r="D8" s="39" t="s">
        <v>13</v>
      </c>
      <c r="E8" s="39" t="s">
        <v>14</v>
      </c>
      <c r="F8" s="39" t="s">
        <v>15</v>
      </c>
      <c r="G8" s="40" t="s">
        <v>16</v>
      </c>
      <c r="H8" s="51"/>
      <c r="I8" s="41" t="s">
        <v>17</v>
      </c>
      <c r="J8" s="41" t="s">
        <v>18</v>
      </c>
    </row>
    <row r="9" spans="1:10" s="2" customFormat="1" ht="15" customHeight="1">
      <c r="A9" s="67" t="s">
        <v>19</v>
      </c>
      <c r="B9" s="67"/>
      <c r="C9" s="67"/>
      <c r="D9" s="67"/>
      <c r="E9" s="62"/>
      <c r="F9" s="62"/>
      <c r="G9" s="63"/>
      <c r="H9" s="63"/>
      <c r="I9" s="68"/>
      <c r="J9" s="68"/>
    </row>
    <row r="10" spans="1:10" s="16" customFormat="1" ht="94.5" customHeight="1">
      <c r="A10" s="14" t="s">
        <v>20</v>
      </c>
      <c r="B10" s="31"/>
      <c r="C10" s="31"/>
      <c r="D10" s="31">
        <v>2303</v>
      </c>
      <c r="E10" s="31"/>
      <c r="F10" s="32" t="s">
        <v>21</v>
      </c>
      <c r="G10" s="15">
        <v>0</v>
      </c>
      <c r="H10" s="44"/>
      <c r="I10" s="5">
        <v>330</v>
      </c>
      <c r="J10" s="5">
        <f t="shared" ref="J10:J18" si="0">IF(OR(D10="",D10=0),0,IF(OR(G10="",G10=0),0,(G10*I10)))</f>
        <v>0</v>
      </c>
    </row>
    <row r="11" spans="1:10" s="16" customFormat="1" ht="94.5" customHeight="1">
      <c r="A11" s="14" t="s">
        <v>22</v>
      </c>
      <c r="B11" s="31"/>
      <c r="C11" s="31"/>
      <c r="D11" s="31">
        <v>72151</v>
      </c>
      <c r="E11" s="31"/>
      <c r="F11" s="32" t="s">
        <v>23</v>
      </c>
      <c r="G11" s="15">
        <v>0</v>
      </c>
      <c r="H11" s="44"/>
      <c r="I11" s="5">
        <v>236.5</v>
      </c>
      <c r="J11" s="5">
        <f t="shared" si="0"/>
        <v>0</v>
      </c>
    </row>
    <row r="12" spans="1:10" s="16" customFormat="1" ht="94.5" customHeight="1">
      <c r="A12" s="14" t="s">
        <v>24</v>
      </c>
      <c r="B12" s="31"/>
      <c r="C12" s="31"/>
      <c r="D12" s="31">
        <v>72150</v>
      </c>
      <c r="E12" s="31"/>
      <c r="F12" s="32" t="s">
        <v>25</v>
      </c>
      <c r="G12" s="15">
        <v>0</v>
      </c>
      <c r="H12" s="44"/>
      <c r="I12" s="5">
        <v>264</v>
      </c>
      <c r="J12" s="5">
        <f t="shared" si="0"/>
        <v>0</v>
      </c>
    </row>
    <row r="13" spans="1:10" s="16" customFormat="1" ht="94.5" customHeight="1">
      <c r="A13" s="14" t="s">
        <v>26</v>
      </c>
      <c r="B13" s="31"/>
      <c r="C13" s="31"/>
      <c r="D13" s="31">
        <v>72152</v>
      </c>
      <c r="E13" s="31"/>
      <c r="F13" s="32" t="s">
        <v>27</v>
      </c>
      <c r="G13" s="15">
        <v>0</v>
      </c>
      <c r="H13" s="44"/>
      <c r="I13" s="5">
        <v>310</v>
      </c>
      <c r="J13" s="5">
        <f t="shared" si="0"/>
        <v>0</v>
      </c>
    </row>
    <row r="14" spans="1:10" s="16" customFormat="1" ht="94.5" customHeight="1">
      <c r="A14" s="14" t="s">
        <v>28</v>
      </c>
      <c r="B14" s="31"/>
      <c r="C14" s="31"/>
      <c r="D14" s="31">
        <v>72153</v>
      </c>
      <c r="E14" s="31"/>
      <c r="F14" s="32" t="s">
        <v>29</v>
      </c>
      <c r="G14" s="15">
        <v>0</v>
      </c>
      <c r="H14" s="44"/>
      <c r="I14" s="5">
        <v>282.5</v>
      </c>
      <c r="J14" s="5">
        <f t="shared" si="0"/>
        <v>0</v>
      </c>
    </row>
    <row r="15" spans="1:10" s="16" customFormat="1" ht="94.5" customHeight="1">
      <c r="A15" s="14" t="s">
        <v>30</v>
      </c>
      <c r="B15" s="31"/>
      <c r="C15" s="31"/>
      <c r="D15" s="31">
        <v>72180</v>
      </c>
      <c r="E15" s="31"/>
      <c r="F15" s="32" t="s">
        <v>31</v>
      </c>
      <c r="G15" s="15">
        <v>0</v>
      </c>
      <c r="H15" s="44"/>
      <c r="I15" s="5">
        <v>262</v>
      </c>
      <c r="J15" s="5">
        <f t="shared" si="0"/>
        <v>0</v>
      </c>
    </row>
    <row r="16" spans="1:10" s="16" customFormat="1" ht="94.5" customHeight="1">
      <c r="A16" s="14" t="s">
        <v>32</v>
      </c>
      <c r="B16" s="31"/>
      <c r="C16" s="31"/>
      <c r="D16" s="31">
        <v>72181</v>
      </c>
      <c r="E16" s="31"/>
      <c r="F16" s="32" t="s">
        <v>33</v>
      </c>
      <c r="G16" s="15">
        <v>0</v>
      </c>
      <c r="H16" s="44"/>
      <c r="I16" s="5">
        <v>234.5</v>
      </c>
      <c r="J16" s="5">
        <f t="shared" si="0"/>
        <v>0</v>
      </c>
    </row>
    <row r="17" spans="1:10" s="16" customFormat="1" ht="94.5" customHeight="1">
      <c r="A17" s="14" t="s">
        <v>34</v>
      </c>
      <c r="B17" s="31"/>
      <c r="C17" s="31"/>
      <c r="D17" s="31">
        <v>72182</v>
      </c>
      <c r="E17" s="31"/>
      <c r="F17" s="32" t="s">
        <v>35</v>
      </c>
      <c r="G17" s="15">
        <v>0</v>
      </c>
      <c r="H17" s="44"/>
      <c r="I17" s="5">
        <v>308</v>
      </c>
      <c r="J17" s="5">
        <f t="shared" si="0"/>
        <v>0</v>
      </c>
    </row>
    <row r="18" spans="1:10" s="16" customFormat="1" ht="94.5" customHeight="1">
      <c r="A18" s="14" t="s">
        <v>36</v>
      </c>
      <c r="B18" s="31"/>
      <c r="C18" s="31"/>
      <c r="D18" s="31">
        <v>72183</v>
      </c>
      <c r="E18" s="31"/>
      <c r="F18" s="32" t="s">
        <v>37</v>
      </c>
      <c r="G18" s="15">
        <v>0</v>
      </c>
      <c r="H18" s="44"/>
      <c r="I18" s="5">
        <v>280.5</v>
      </c>
      <c r="J18" s="5">
        <f t="shared" si="0"/>
        <v>0</v>
      </c>
    </row>
    <row r="19" spans="1:10" s="2" customFormat="1" ht="15" customHeight="1">
      <c r="A19" s="67" t="s">
        <v>38</v>
      </c>
      <c r="B19" s="67"/>
      <c r="C19" s="67"/>
      <c r="D19" s="67"/>
      <c r="E19" s="62"/>
      <c r="F19" s="62"/>
      <c r="G19" s="63"/>
      <c r="H19" s="63"/>
      <c r="I19" s="64"/>
      <c r="J19" s="64"/>
    </row>
    <row r="20" spans="1:10" s="16" customFormat="1" ht="94.5" customHeight="1">
      <c r="A20" s="14" t="s">
        <v>39</v>
      </c>
      <c r="B20" s="31"/>
      <c r="C20" s="31"/>
      <c r="D20" s="31">
        <v>60235</v>
      </c>
      <c r="E20" s="31"/>
      <c r="F20" s="32" t="s">
        <v>40</v>
      </c>
      <c r="G20" s="15">
        <v>0</v>
      </c>
      <c r="H20" s="44"/>
      <c r="I20" s="5">
        <v>72.5</v>
      </c>
      <c r="J20" s="5">
        <f t="shared" ref="J20:J31" si="1">IF(OR(D20="",D20=0),0,IF(OR(G20="",G20=0),0,(G20*I20)))</f>
        <v>0</v>
      </c>
    </row>
    <row r="21" spans="1:10" s="16" customFormat="1" ht="94.5" customHeight="1">
      <c r="A21" s="14" t="s">
        <v>41</v>
      </c>
      <c r="B21" s="31"/>
      <c r="C21" s="31"/>
      <c r="D21" s="31">
        <v>60236</v>
      </c>
      <c r="E21" s="31"/>
      <c r="F21" s="32" t="s">
        <v>42</v>
      </c>
      <c r="G21" s="15">
        <v>0</v>
      </c>
      <c r="H21" s="44"/>
      <c r="I21" s="5">
        <v>72.5</v>
      </c>
      <c r="J21" s="5">
        <f t="shared" si="1"/>
        <v>0</v>
      </c>
    </row>
    <row r="22" spans="1:10" s="16" customFormat="1" ht="94.5" customHeight="1">
      <c r="A22" s="14" t="s">
        <v>43</v>
      </c>
      <c r="B22" s="31"/>
      <c r="C22" s="31"/>
      <c r="D22" s="31">
        <v>60241</v>
      </c>
      <c r="E22" s="61"/>
      <c r="F22" s="32" t="s">
        <v>44</v>
      </c>
      <c r="G22" s="15">
        <v>0</v>
      </c>
      <c r="H22" s="44"/>
      <c r="I22" s="5">
        <v>72.5</v>
      </c>
      <c r="J22" s="5">
        <f t="shared" si="1"/>
        <v>0</v>
      </c>
    </row>
    <row r="23" spans="1:10" s="16" customFormat="1" ht="94.5" customHeight="1">
      <c r="A23" s="14" t="s">
        <v>45</v>
      </c>
      <c r="B23" s="31"/>
      <c r="C23" s="31"/>
      <c r="D23" s="31">
        <v>60242</v>
      </c>
      <c r="E23" s="61"/>
      <c r="F23" s="32" t="s">
        <v>46</v>
      </c>
      <c r="G23" s="15">
        <v>0</v>
      </c>
      <c r="H23" s="44"/>
      <c r="I23" s="5">
        <v>72.5</v>
      </c>
      <c r="J23" s="5">
        <f t="shared" si="1"/>
        <v>0</v>
      </c>
    </row>
    <row r="24" spans="1:10" s="16" customFormat="1" ht="94.5" customHeight="1">
      <c r="A24" s="14" t="s">
        <v>47</v>
      </c>
      <c r="B24" s="31"/>
      <c r="C24" s="31"/>
      <c r="D24" s="31">
        <v>60706</v>
      </c>
      <c r="E24" s="61"/>
      <c r="F24" s="32" t="s">
        <v>48</v>
      </c>
      <c r="G24" s="15">
        <v>0</v>
      </c>
      <c r="H24" s="44"/>
      <c r="I24" s="5">
        <v>99</v>
      </c>
      <c r="J24" s="5">
        <f t="shared" si="1"/>
        <v>0</v>
      </c>
    </row>
    <row r="25" spans="1:10" s="16" customFormat="1" ht="94.5" customHeight="1">
      <c r="A25" s="14" t="s">
        <v>49</v>
      </c>
      <c r="B25" s="31"/>
      <c r="C25" s="31"/>
      <c r="D25" s="31">
        <v>60704</v>
      </c>
      <c r="E25" s="31"/>
      <c r="F25" s="32" t="s">
        <v>50</v>
      </c>
      <c r="G25" s="15">
        <v>0</v>
      </c>
      <c r="H25" s="44"/>
      <c r="I25" s="5">
        <v>99</v>
      </c>
      <c r="J25" s="5">
        <f t="shared" si="1"/>
        <v>0</v>
      </c>
    </row>
    <row r="26" spans="1:10" s="16" customFormat="1" ht="94.5" customHeight="1">
      <c r="A26" s="14" t="s">
        <v>51</v>
      </c>
      <c r="B26" s="31"/>
      <c r="C26" s="31"/>
      <c r="D26" s="31">
        <v>60714</v>
      </c>
      <c r="E26" s="31"/>
      <c r="F26" s="32" t="s">
        <v>52</v>
      </c>
      <c r="G26" s="15">
        <v>0</v>
      </c>
      <c r="H26" s="44"/>
      <c r="I26" s="5">
        <v>73</v>
      </c>
      <c r="J26" s="5">
        <f t="shared" si="1"/>
        <v>0</v>
      </c>
    </row>
    <row r="27" spans="1:10" s="16" customFormat="1" ht="94.5" customHeight="1">
      <c r="A27" s="14" t="s">
        <v>53</v>
      </c>
      <c r="B27" s="31"/>
      <c r="C27" s="31"/>
      <c r="D27" s="31">
        <v>60716</v>
      </c>
      <c r="E27" s="31"/>
      <c r="F27" s="32" t="s">
        <v>54</v>
      </c>
      <c r="G27" s="15">
        <v>0</v>
      </c>
      <c r="H27" s="44"/>
      <c r="I27" s="5">
        <v>73</v>
      </c>
      <c r="J27" s="5">
        <f t="shared" si="1"/>
        <v>0</v>
      </c>
    </row>
    <row r="28" spans="1:10" s="16" customFormat="1" ht="94.5" customHeight="1">
      <c r="A28" s="14" t="s">
        <v>55</v>
      </c>
      <c r="B28" s="31"/>
      <c r="C28" s="31"/>
      <c r="D28" s="31">
        <v>60724</v>
      </c>
      <c r="E28" s="31" t="e" vm="1">
        <v>#VALUE!</v>
      </c>
      <c r="F28" s="32" t="s">
        <v>56</v>
      </c>
      <c r="G28" s="15">
        <v>0</v>
      </c>
      <c r="H28" s="44"/>
      <c r="I28" s="5">
        <v>72.5</v>
      </c>
      <c r="J28" s="5">
        <f t="shared" si="1"/>
        <v>0</v>
      </c>
    </row>
    <row r="29" spans="1:10" s="16" customFormat="1" ht="94.5" customHeight="1">
      <c r="A29" s="14" t="s">
        <v>57</v>
      </c>
      <c r="B29" s="31"/>
      <c r="C29" s="31"/>
      <c r="D29" s="31">
        <v>60726</v>
      </c>
      <c r="E29" s="31" t="e" vm="2">
        <v>#VALUE!</v>
      </c>
      <c r="F29" s="32" t="s">
        <v>58</v>
      </c>
      <c r="G29" s="15">
        <v>0</v>
      </c>
      <c r="H29" s="44"/>
      <c r="I29" s="5">
        <v>72.5</v>
      </c>
      <c r="J29" s="5">
        <f t="shared" si="1"/>
        <v>0</v>
      </c>
    </row>
    <row r="30" spans="1:10" s="16" customFormat="1" ht="94.5" customHeight="1">
      <c r="A30" s="14" t="s">
        <v>59</v>
      </c>
      <c r="B30" s="31"/>
      <c r="C30" s="31"/>
      <c r="D30" s="31">
        <v>60666</v>
      </c>
      <c r="E30" s="31"/>
      <c r="F30" s="32" t="s">
        <v>60</v>
      </c>
      <c r="G30" s="15">
        <v>0</v>
      </c>
      <c r="H30" s="44"/>
      <c r="I30" s="5">
        <v>132.5</v>
      </c>
      <c r="J30" s="5">
        <f t="shared" si="1"/>
        <v>0</v>
      </c>
    </row>
    <row r="31" spans="1:10" s="16" customFormat="1" ht="94.5" customHeight="1">
      <c r="A31" s="14" t="s">
        <v>61</v>
      </c>
      <c r="B31" s="31"/>
      <c r="C31" s="31"/>
      <c r="D31" s="31">
        <v>60656</v>
      </c>
      <c r="E31" s="31"/>
      <c r="F31" s="32" t="s">
        <v>62</v>
      </c>
      <c r="G31" s="15">
        <v>0</v>
      </c>
      <c r="H31" s="44"/>
      <c r="I31" s="5">
        <v>143.5</v>
      </c>
      <c r="J31" s="5">
        <f t="shared" si="1"/>
        <v>0</v>
      </c>
    </row>
    <row r="32" spans="1:10" s="2" customFormat="1" ht="15" customHeight="1">
      <c r="A32" s="67" t="s">
        <v>63</v>
      </c>
      <c r="B32" s="67"/>
      <c r="C32" s="67"/>
      <c r="D32" s="67"/>
      <c r="E32" s="62"/>
      <c r="F32" s="62"/>
      <c r="G32" s="63"/>
      <c r="H32" s="63"/>
      <c r="I32" s="64"/>
      <c r="J32" s="64"/>
    </row>
    <row r="33" spans="1:10" s="16" customFormat="1" ht="94.5" customHeight="1">
      <c r="A33" s="14" t="s">
        <v>64</v>
      </c>
      <c r="B33" s="31"/>
      <c r="C33" s="31"/>
      <c r="D33" s="31">
        <v>4566</v>
      </c>
      <c r="E33" s="31"/>
      <c r="F33" s="32" t="s">
        <v>65</v>
      </c>
      <c r="G33" s="15">
        <v>0</v>
      </c>
      <c r="H33" s="44"/>
      <c r="I33" s="5">
        <v>42.5</v>
      </c>
      <c r="J33" s="5">
        <f t="shared" ref="J33:J50" si="2">IF(OR(D33="",D33=0),0,IF(OR(G33="",G33=0),0,(G33*I33)))</f>
        <v>0</v>
      </c>
    </row>
    <row r="34" spans="1:10" s="16" customFormat="1" ht="94.5" customHeight="1">
      <c r="A34" s="14" t="s">
        <v>66</v>
      </c>
      <c r="B34" s="31"/>
      <c r="C34" s="31"/>
      <c r="D34" s="31">
        <v>4567</v>
      </c>
      <c r="E34" s="31"/>
      <c r="F34" s="32" t="s">
        <v>67</v>
      </c>
      <c r="G34" s="15">
        <v>0</v>
      </c>
      <c r="H34" s="44"/>
      <c r="I34" s="5">
        <v>42.5</v>
      </c>
      <c r="J34" s="5">
        <f t="shared" si="2"/>
        <v>0</v>
      </c>
    </row>
    <row r="35" spans="1:10" s="16" customFormat="1" ht="94.5" customHeight="1">
      <c r="A35" s="14" t="s">
        <v>68</v>
      </c>
      <c r="B35" s="31"/>
      <c r="C35" s="31"/>
      <c r="D35" s="31">
        <v>71090</v>
      </c>
      <c r="E35" s="31" t="e" vm="3">
        <v>#VALUE!</v>
      </c>
      <c r="F35" s="32" t="s">
        <v>69</v>
      </c>
      <c r="G35" s="15">
        <v>0</v>
      </c>
      <c r="H35" s="44"/>
      <c r="I35" s="5">
        <v>52.5</v>
      </c>
      <c r="J35" s="5">
        <f t="shared" si="2"/>
        <v>0</v>
      </c>
    </row>
    <row r="36" spans="1:10" s="16" customFormat="1" ht="94.5" customHeight="1">
      <c r="A36" s="14" t="s">
        <v>70</v>
      </c>
      <c r="B36" s="31"/>
      <c r="C36" s="31"/>
      <c r="D36" s="31">
        <v>71150</v>
      </c>
      <c r="E36" s="31"/>
      <c r="F36" s="32" t="s">
        <v>71</v>
      </c>
      <c r="G36" s="15">
        <v>0</v>
      </c>
      <c r="H36" s="44"/>
      <c r="I36" s="5">
        <v>60</v>
      </c>
      <c r="J36" s="5">
        <f t="shared" si="2"/>
        <v>0</v>
      </c>
    </row>
    <row r="37" spans="1:10" s="16" customFormat="1" ht="94.5" customHeight="1">
      <c r="A37" s="14" t="s">
        <v>72</v>
      </c>
      <c r="B37" s="31"/>
      <c r="C37" s="31"/>
      <c r="D37" s="31">
        <v>71151</v>
      </c>
      <c r="E37" s="31" t="e" vm="4">
        <v>#VALUE!</v>
      </c>
      <c r="F37" s="32" t="s">
        <v>73</v>
      </c>
      <c r="G37" s="15">
        <v>0</v>
      </c>
      <c r="H37" s="44"/>
      <c r="I37" s="5">
        <v>60</v>
      </c>
      <c r="J37" s="5">
        <f t="shared" si="2"/>
        <v>0</v>
      </c>
    </row>
    <row r="38" spans="1:10" s="16" customFormat="1" ht="94.5" customHeight="1">
      <c r="A38" s="14" t="s">
        <v>74</v>
      </c>
      <c r="B38" s="31"/>
      <c r="C38" s="31"/>
      <c r="D38" s="31">
        <v>71154</v>
      </c>
      <c r="E38" s="31" t="e" vm="5">
        <v>#VALUE!</v>
      </c>
      <c r="F38" s="32" t="s">
        <v>75</v>
      </c>
      <c r="G38" s="15">
        <v>0</v>
      </c>
      <c r="H38" s="44"/>
      <c r="I38" s="5">
        <v>80</v>
      </c>
      <c r="J38" s="5">
        <f t="shared" si="2"/>
        <v>0</v>
      </c>
    </row>
    <row r="39" spans="1:10" s="16" customFormat="1" ht="94.5" customHeight="1">
      <c r="A39" s="14" t="s">
        <v>76</v>
      </c>
      <c r="B39" s="31"/>
      <c r="C39" s="31"/>
      <c r="D39" s="31">
        <v>71156</v>
      </c>
      <c r="E39" s="31" t="e" vm="6">
        <v>#VALUE!</v>
      </c>
      <c r="F39" s="32" t="s">
        <v>77</v>
      </c>
      <c r="G39" s="15">
        <v>0</v>
      </c>
      <c r="H39" s="44"/>
      <c r="I39" s="5">
        <v>70</v>
      </c>
      <c r="J39" s="5">
        <f t="shared" si="2"/>
        <v>0</v>
      </c>
    </row>
    <row r="40" spans="1:10" s="16" customFormat="1" ht="94.5" customHeight="1">
      <c r="A40" s="14" t="s">
        <v>78</v>
      </c>
      <c r="B40" s="31"/>
      <c r="C40" s="31"/>
      <c r="D40" s="31">
        <v>71158</v>
      </c>
      <c r="E40" s="31" t="e" vm="7">
        <v>#VALUE!</v>
      </c>
      <c r="F40" s="32" t="s">
        <v>79</v>
      </c>
      <c r="G40" s="15">
        <v>0</v>
      </c>
      <c r="H40" s="44"/>
      <c r="I40" s="5">
        <v>70</v>
      </c>
      <c r="J40" s="5">
        <f t="shared" si="2"/>
        <v>0</v>
      </c>
    </row>
    <row r="41" spans="1:10" s="16" customFormat="1" ht="94.5" customHeight="1">
      <c r="A41" s="14" t="s">
        <v>80</v>
      </c>
      <c r="B41" s="31"/>
      <c r="C41" s="31"/>
      <c r="D41" s="31">
        <v>71160</v>
      </c>
      <c r="E41" s="31" t="e" vm="8">
        <v>#VALUE!</v>
      </c>
      <c r="F41" s="32" t="s">
        <v>81</v>
      </c>
      <c r="G41" s="15">
        <v>0</v>
      </c>
      <c r="H41" s="44"/>
      <c r="I41" s="5">
        <v>70</v>
      </c>
      <c r="J41" s="5">
        <f t="shared" si="2"/>
        <v>0</v>
      </c>
    </row>
    <row r="42" spans="1:10" s="16" customFormat="1" ht="94.5" customHeight="1">
      <c r="A42" s="14" t="s">
        <v>82</v>
      </c>
      <c r="B42" s="31"/>
      <c r="C42" s="31"/>
      <c r="D42" s="31">
        <v>4782</v>
      </c>
      <c r="E42" s="31"/>
      <c r="F42" s="32" t="s">
        <v>83</v>
      </c>
      <c r="G42" s="15">
        <v>0</v>
      </c>
      <c r="H42" s="44"/>
      <c r="I42" s="5">
        <v>60</v>
      </c>
      <c r="J42" s="5">
        <f t="shared" si="2"/>
        <v>0</v>
      </c>
    </row>
    <row r="43" spans="1:10" s="16" customFormat="1" ht="94.5" customHeight="1">
      <c r="A43" s="14" t="s">
        <v>84</v>
      </c>
      <c r="B43" s="31"/>
      <c r="C43" s="31"/>
      <c r="D43" s="31">
        <v>1073</v>
      </c>
      <c r="E43" s="31" t="e" vm="9">
        <v>#VALUE!</v>
      </c>
      <c r="F43" s="32" t="s">
        <v>85</v>
      </c>
      <c r="G43" s="15">
        <v>0</v>
      </c>
      <c r="H43" s="44"/>
      <c r="I43" s="5">
        <v>82.5</v>
      </c>
      <c r="J43" s="5">
        <f t="shared" si="2"/>
        <v>0</v>
      </c>
    </row>
    <row r="44" spans="1:10" s="16" customFormat="1" ht="94.5" customHeight="1">
      <c r="A44" s="14" t="s">
        <v>86</v>
      </c>
      <c r="B44" s="31"/>
      <c r="C44" s="31"/>
      <c r="D44" s="31">
        <v>4644</v>
      </c>
      <c r="E44" s="31"/>
      <c r="F44" s="32" t="s">
        <v>87</v>
      </c>
      <c r="G44" s="15">
        <v>0</v>
      </c>
      <c r="H44" s="44"/>
      <c r="I44" s="5">
        <v>57.5</v>
      </c>
      <c r="J44" s="5">
        <f t="shared" si="2"/>
        <v>0</v>
      </c>
    </row>
    <row r="45" spans="1:10" s="16" customFormat="1" ht="94.5" customHeight="1">
      <c r="A45" s="14" t="s">
        <v>88</v>
      </c>
      <c r="B45" s="31"/>
      <c r="C45" s="31"/>
      <c r="D45" s="31">
        <v>4648</v>
      </c>
      <c r="E45" s="31"/>
      <c r="F45" s="32" t="s">
        <v>89</v>
      </c>
      <c r="G45" s="15">
        <v>0</v>
      </c>
      <c r="H45" s="44"/>
      <c r="I45" s="5">
        <v>57.5</v>
      </c>
      <c r="J45" s="5">
        <f t="shared" si="2"/>
        <v>0</v>
      </c>
    </row>
    <row r="46" spans="1:10" s="16" customFormat="1" ht="94.5" customHeight="1">
      <c r="A46" s="14" t="s">
        <v>90</v>
      </c>
      <c r="B46" s="31"/>
      <c r="C46" s="31"/>
      <c r="D46" s="31">
        <v>4641</v>
      </c>
      <c r="E46" s="31" t="e" vm="10">
        <v>#VALUE!</v>
      </c>
      <c r="F46" s="32" t="s">
        <v>91</v>
      </c>
      <c r="G46" s="15">
        <v>0</v>
      </c>
      <c r="H46" s="44"/>
      <c r="I46" s="5">
        <v>59</v>
      </c>
      <c r="J46" s="5">
        <f t="shared" si="2"/>
        <v>0</v>
      </c>
    </row>
    <row r="47" spans="1:10" s="16" customFormat="1" ht="94.5" customHeight="1">
      <c r="A47" s="14" t="s">
        <v>92</v>
      </c>
      <c r="B47" s="31"/>
      <c r="C47" s="31"/>
      <c r="D47" s="31">
        <v>4651</v>
      </c>
      <c r="E47" s="31" t="e" vm="11">
        <v>#VALUE!</v>
      </c>
      <c r="F47" s="32" t="s">
        <v>93</v>
      </c>
      <c r="G47" s="15">
        <v>0</v>
      </c>
      <c r="H47" s="44"/>
      <c r="I47" s="5">
        <v>59</v>
      </c>
      <c r="J47" s="5">
        <f t="shared" si="2"/>
        <v>0</v>
      </c>
    </row>
    <row r="48" spans="1:10" s="16" customFormat="1" ht="94.5" customHeight="1">
      <c r="A48" s="14" t="s">
        <v>94</v>
      </c>
      <c r="B48" s="31"/>
      <c r="C48" s="31"/>
      <c r="D48" s="31">
        <v>3596</v>
      </c>
      <c r="E48" s="31"/>
      <c r="F48" s="32" t="s">
        <v>95</v>
      </c>
      <c r="G48" s="15">
        <v>0</v>
      </c>
      <c r="H48" s="44"/>
      <c r="I48" s="5">
        <v>36.75</v>
      </c>
      <c r="J48" s="5">
        <f t="shared" si="2"/>
        <v>0</v>
      </c>
    </row>
    <row r="49" spans="1:10" s="16" customFormat="1" ht="94.5" customHeight="1">
      <c r="A49" s="14" t="s">
        <v>96</v>
      </c>
      <c r="B49" s="31"/>
      <c r="C49" s="31"/>
      <c r="D49" s="31">
        <v>71041</v>
      </c>
      <c r="E49" s="31" t="e" vm="12">
        <v>#VALUE!</v>
      </c>
      <c r="F49" s="32" t="s">
        <v>97</v>
      </c>
      <c r="G49" s="15">
        <v>0</v>
      </c>
      <c r="H49" s="44"/>
      <c r="I49" s="5">
        <v>58.5</v>
      </c>
      <c r="J49" s="5">
        <f t="shared" si="2"/>
        <v>0</v>
      </c>
    </row>
    <row r="50" spans="1:10" s="16" customFormat="1" ht="94.5" customHeight="1">
      <c r="A50" s="14" t="s">
        <v>98</v>
      </c>
      <c r="B50" s="31"/>
      <c r="C50" s="31"/>
      <c r="D50" s="31">
        <v>71047</v>
      </c>
      <c r="E50" s="31" t="e" vm="13">
        <v>#VALUE!</v>
      </c>
      <c r="F50" s="32" t="s">
        <v>99</v>
      </c>
      <c r="G50" s="15">
        <v>0</v>
      </c>
      <c r="H50" s="44"/>
      <c r="I50" s="5">
        <v>58.5</v>
      </c>
      <c r="J50" s="5">
        <f t="shared" si="2"/>
        <v>0</v>
      </c>
    </row>
    <row r="51" spans="1:10" s="2" customFormat="1" ht="15" customHeight="1">
      <c r="A51" s="67" t="s">
        <v>100</v>
      </c>
      <c r="B51" s="67"/>
      <c r="C51" s="67"/>
      <c r="D51" s="67"/>
      <c r="E51" s="62"/>
      <c r="F51" s="62"/>
      <c r="G51" s="63"/>
      <c r="H51" s="63"/>
      <c r="I51" s="64"/>
      <c r="J51" s="64"/>
    </row>
    <row r="52" spans="1:10" s="16" customFormat="1" ht="94.5" customHeight="1">
      <c r="A52" s="14" t="s">
        <v>101</v>
      </c>
      <c r="B52" s="31"/>
      <c r="C52" s="31"/>
      <c r="D52" s="31">
        <v>60233</v>
      </c>
      <c r="E52" s="61"/>
      <c r="F52" s="32" t="s">
        <v>102</v>
      </c>
      <c r="G52" s="15">
        <v>0</v>
      </c>
      <c r="H52" s="44"/>
      <c r="I52" s="5">
        <v>66</v>
      </c>
      <c r="J52" s="5">
        <f t="shared" ref="J52:J63" si="3">IF(OR(D52="",D52=0),0,IF(OR(G52="",G52=0),0,(G52*I52)))</f>
        <v>0</v>
      </c>
    </row>
    <row r="53" spans="1:10" s="16" customFormat="1" ht="94.5" customHeight="1">
      <c r="A53" s="14" t="s">
        <v>103</v>
      </c>
      <c r="B53" s="31"/>
      <c r="C53" s="31"/>
      <c r="D53" s="31">
        <v>60234</v>
      </c>
      <c r="E53" s="31"/>
      <c r="F53" s="32" t="s">
        <v>104</v>
      </c>
      <c r="G53" s="15">
        <v>0</v>
      </c>
      <c r="H53" s="44"/>
      <c r="I53" s="5">
        <v>66</v>
      </c>
      <c r="J53" s="5">
        <f t="shared" si="3"/>
        <v>0</v>
      </c>
    </row>
    <row r="54" spans="1:10" s="16" customFormat="1" ht="94.5" customHeight="1">
      <c r="A54" s="14" t="s">
        <v>105</v>
      </c>
      <c r="B54" s="31"/>
      <c r="C54" s="31"/>
      <c r="D54" s="31">
        <v>60239</v>
      </c>
      <c r="E54" s="61"/>
      <c r="F54" s="32" t="s">
        <v>106</v>
      </c>
      <c r="G54" s="15">
        <v>0</v>
      </c>
      <c r="H54" s="44"/>
      <c r="I54" s="5">
        <v>66</v>
      </c>
      <c r="J54" s="5">
        <f t="shared" si="3"/>
        <v>0</v>
      </c>
    </row>
    <row r="55" spans="1:10" s="16" customFormat="1" ht="94.5" customHeight="1">
      <c r="A55" s="14" t="s">
        <v>107</v>
      </c>
      <c r="B55" s="31"/>
      <c r="C55" s="31"/>
      <c r="D55" s="31">
        <v>60240</v>
      </c>
      <c r="E55" s="61"/>
      <c r="F55" s="32" t="s">
        <v>108</v>
      </c>
      <c r="G55" s="15">
        <v>0</v>
      </c>
      <c r="H55" s="44"/>
      <c r="I55" s="5">
        <v>66</v>
      </c>
      <c r="J55" s="5">
        <f t="shared" si="3"/>
        <v>0</v>
      </c>
    </row>
    <row r="56" spans="1:10" s="16" customFormat="1" ht="94.5" customHeight="1">
      <c r="A56" s="14" t="s">
        <v>109</v>
      </c>
      <c r="B56" s="31"/>
      <c r="C56" s="31"/>
      <c r="D56" s="31">
        <v>60703</v>
      </c>
      <c r="E56" s="61"/>
      <c r="F56" s="32" t="s">
        <v>110</v>
      </c>
      <c r="G56" s="15">
        <v>0</v>
      </c>
      <c r="H56" s="44"/>
      <c r="I56" s="5">
        <v>92.5</v>
      </c>
      <c r="J56" s="5">
        <f t="shared" si="3"/>
        <v>0</v>
      </c>
    </row>
    <row r="57" spans="1:10" s="16" customFormat="1" ht="94.5" customHeight="1">
      <c r="A57" s="14" t="s">
        <v>111</v>
      </c>
      <c r="B57" s="31"/>
      <c r="C57" s="31"/>
      <c r="D57" s="31">
        <v>60705</v>
      </c>
      <c r="E57" s="31"/>
      <c r="F57" s="32" t="s">
        <v>112</v>
      </c>
      <c r="G57" s="15">
        <v>0</v>
      </c>
      <c r="H57" s="44"/>
      <c r="I57" s="5">
        <v>92.5</v>
      </c>
      <c r="J57" s="5">
        <f t="shared" si="3"/>
        <v>0</v>
      </c>
    </row>
    <row r="58" spans="1:10" s="16" customFormat="1" ht="94.5" customHeight="1">
      <c r="A58" s="14" t="s">
        <v>113</v>
      </c>
      <c r="B58" s="31"/>
      <c r="C58" s="31"/>
      <c r="D58" s="31">
        <v>60713</v>
      </c>
      <c r="E58" s="61"/>
      <c r="F58" s="32" t="s">
        <v>114</v>
      </c>
      <c r="G58" s="15">
        <v>0</v>
      </c>
      <c r="H58" s="44"/>
      <c r="I58" s="5">
        <v>66.5</v>
      </c>
      <c r="J58" s="5">
        <f t="shared" si="3"/>
        <v>0</v>
      </c>
    </row>
    <row r="59" spans="1:10" s="16" customFormat="1" ht="94.5" customHeight="1">
      <c r="A59" s="14" t="s">
        <v>115</v>
      </c>
      <c r="B59" s="31"/>
      <c r="C59" s="31"/>
      <c r="D59" s="31">
        <v>60715</v>
      </c>
      <c r="E59" s="61"/>
      <c r="F59" s="32" t="s">
        <v>116</v>
      </c>
      <c r="G59" s="15">
        <v>0</v>
      </c>
      <c r="H59" s="44"/>
      <c r="I59" s="5">
        <v>66.5</v>
      </c>
      <c r="J59" s="5">
        <f t="shared" si="3"/>
        <v>0</v>
      </c>
    </row>
    <row r="60" spans="1:10" s="16" customFormat="1" ht="94.5" customHeight="1">
      <c r="A60" s="14" t="s">
        <v>117</v>
      </c>
      <c r="B60" s="31"/>
      <c r="C60" s="31"/>
      <c r="D60" s="31">
        <v>60723</v>
      </c>
      <c r="E60" s="61" t="e" vm="14">
        <v>#VALUE!</v>
      </c>
      <c r="F60" s="32" t="s">
        <v>118</v>
      </c>
      <c r="G60" s="15">
        <v>0</v>
      </c>
      <c r="H60" s="44"/>
      <c r="I60" s="5">
        <v>66</v>
      </c>
      <c r="J60" s="5">
        <f t="shared" si="3"/>
        <v>0</v>
      </c>
    </row>
    <row r="61" spans="1:10" s="16" customFormat="1" ht="94.5" customHeight="1">
      <c r="A61" s="14" t="s">
        <v>119</v>
      </c>
      <c r="B61" s="31"/>
      <c r="C61" s="31"/>
      <c r="D61" s="31">
        <v>60725</v>
      </c>
      <c r="E61" s="61" t="e" vm="15">
        <v>#VALUE!</v>
      </c>
      <c r="F61" s="32" t="s">
        <v>120</v>
      </c>
      <c r="G61" s="15">
        <v>0</v>
      </c>
      <c r="H61" s="44"/>
      <c r="I61" s="5">
        <v>66</v>
      </c>
      <c r="J61" s="5">
        <f t="shared" si="3"/>
        <v>0</v>
      </c>
    </row>
    <row r="62" spans="1:10" s="16" customFormat="1" ht="94.5" customHeight="1">
      <c r="A62" s="14" t="s">
        <v>121</v>
      </c>
      <c r="B62" s="31"/>
      <c r="C62" s="31"/>
      <c r="D62" s="31">
        <v>60669</v>
      </c>
      <c r="E62" s="61"/>
      <c r="F62" s="32" t="s">
        <v>122</v>
      </c>
      <c r="G62" s="15">
        <v>0</v>
      </c>
      <c r="H62" s="44"/>
      <c r="I62" s="5">
        <v>116</v>
      </c>
      <c r="J62" s="5">
        <f t="shared" si="3"/>
        <v>0</v>
      </c>
    </row>
    <row r="63" spans="1:10" s="16" customFormat="1" ht="94.5" customHeight="1">
      <c r="A63" s="14" t="s">
        <v>123</v>
      </c>
      <c r="B63" s="31"/>
      <c r="C63" s="31"/>
      <c r="D63" s="31">
        <v>60659</v>
      </c>
      <c r="E63" s="61"/>
      <c r="F63" s="32" t="s">
        <v>124</v>
      </c>
      <c r="G63" s="15">
        <v>0</v>
      </c>
      <c r="H63" s="44"/>
      <c r="I63" s="5">
        <v>127</v>
      </c>
      <c r="J63" s="5">
        <f t="shared" si="3"/>
        <v>0</v>
      </c>
    </row>
    <row r="64" spans="1:10" s="2" customFormat="1" ht="15" customHeight="1">
      <c r="A64" s="67" t="s">
        <v>125</v>
      </c>
      <c r="B64" s="67"/>
      <c r="C64" s="67"/>
      <c r="D64" s="67"/>
      <c r="E64" s="62"/>
      <c r="F64" s="62"/>
      <c r="G64" s="63"/>
      <c r="H64" s="63"/>
      <c r="I64" s="64"/>
      <c r="J64" s="64"/>
    </row>
    <row r="65" spans="1:10" s="16" customFormat="1" ht="94.5" customHeight="1">
      <c r="A65" s="14" t="s">
        <v>126</v>
      </c>
      <c r="B65" s="31"/>
      <c r="C65" s="31"/>
      <c r="D65" s="31">
        <v>2185</v>
      </c>
      <c r="E65" s="61"/>
      <c r="F65" s="32" t="s">
        <v>127</v>
      </c>
      <c r="G65" s="15">
        <v>0</v>
      </c>
      <c r="H65" s="44"/>
      <c r="I65" s="5">
        <v>25.5</v>
      </c>
      <c r="J65" s="5">
        <f t="shared" ref="J65:J81" si="4">IF(OR(D65="",D65=0),0,IF(OR(G65="",G65=0),0,(G65*I65)))</f>
        <v>0</v>
      </c>
    </row>
    <row r="66" spans="1:10" s="16" customFormat="1" ht="94.5" customHeight="1">
      <c r="A66" s="14" t="s">
        <v>128</v>
      </c>
      <c r="B66" s="31"/>
      <c r="C66" s="31"/>
      <c r="D66" s="31">
        <v>2186</v>
      </c>
      <c r="E66" s="31"/>
      <c r="F66" s="32" t="s">
        <v>129</v>
      </c>
      <c r="G66" s="15">
        <v>0</v>
      </c>
      <c r="H66" s="44"/>
      <c r="I66" s="5">
        <v>25.5</v>
      </c>
      <c r="J66" s="5">
        <f t="shared" si="4"/>
        <v>0</v>
      </c>
    </row>
    <row r="67" spans="1:10" s="16" customFormat="1" ht="94.5" customHeight="1">
      <c r="A67" s="14" t="s">
        <v>130</v>
      </c>
      <c r="B67" s="31"/>
      <c r="C67" s="31"/>
      <c r="D67" s="31">
        <v>2188</v>
      </c>
      <c r="E67" s="61"/>
      <c r="F67" s="32" t="s">
        <v>131</v>
      </c>
      <c r="G67" s="15">
        <v>0</v>
      </c>
      <c r="H67" s="44"/>
      <c r="I67" s="5">
        <v>32.5</v>
      </c>
      <c r="J67" s="5">
        <f t="shared" si="4"/>
        <v>0</v>
      </c>
    </row>
    <row r="68" spans="1:10" s="16" customFormat="1" ht="94.5" customHeight="1">
      <c r="A68" s="14" t="s">
        <v>132</v>
      </c>
      <c r="B68" s="31"/>
      <c r="C68" s="31"/>
      <c r="D68" s="31">
        <v>70251</v>
      </c>
      <c r="E68" s="61"/>
      <c r="F68" s="32" t="s">
        <v>133</v>
      </c>
      <c r="G68" s="15">
        <v>0</v>
      </c>
      <c r="H68" s="44"/>
      <c r="I68" s="5">
        <v>57.5</v>
      </c>
      <c r="J68" s="5">
        <f t="shared" si="4"/>
        <v>0</v>
      </c>
    </row>
    <row r="69" spans="1:10" s="16" customFormat="1" ht="94.5" customHeight="1">
      <c r="A69" s="14" t="s">
        <v>134</v>
      </c>
      <c r="B69" s="31"/>
      <c r="C69" s="31"/>
      <c r="D69" s="31">
        <v>70252</v>
      </c>
      <c r="E69" s="31"/>
      <c r="F69" s="32" t="s">
        <v>135</v>
      </c>
      <c r="G69" s="15">
        <v>0</v>
      </c>
      <c r="H69" s="44"/>
      <c r="I69" s="5">
        <v>57.5</v>
      </c>
      <c r="J69" s="5">
        <f t="shared" si="4"/>
        <v>0</v>
      </c>
    </row>
    <row r="70" spans="1:10" s="16" customFormat="1" ht="94.5" customHeight="1">
      <c r="A70" s="14" t="s">
        <v>136</v>
      </c>
      <c r="B70" s="31"/>
      <c r="C70" s="31"/>
      <c r="D70" s="31">
        <v>70254</v>
      </c>
      <c r="E70" s="61"/>
      <c r="F70" s="32" t="s">
        <v>137</v>
      </c>
      <c r="G70" s="15">
        <v>0</v>
      </c>
      <c r="H70" s="44"/>
      <c r="I70" s="5">
        <v>57.5</v>
      </c>
      <c r="J70" s="5">
        <f t="shared" si="4"/>
        <v>0</v>
      </c>
    </row>
    <row r="71" spans="1:10" s="16" customFormat="1" ht="94.5" customHeight="1">
      <c r="A71" s="14" t="s">
        <v>138</v>
      </c>
      <c r="B71" s="31"/>
      <c r="C71" s="31"/>
      <c r="D71" s="31">
        <v>70255</v>
      </c>
      <c r="E71" s="61"/>
      <c r="F71" s="32" t="s">
        <v>139</v>
      </c>
      <c r="G71" s="15">
        <v>0</v>
      </c>
      <c r="H71" s="44"/>
      <c r="I71" s="5">
        <v>57.5</v>
      </c>
      <c r="J71" s="5">
        <f t="shared" si="4"/>
        <v>0</v>
      </c>
    </row>
    <row r="72" spans="1:10" s="16" customFormat="1" ht="94.5" customHeight="1">
      <c r="A72" s="14" t="s">
        <v>140</v>
      </c>
      <c r="B72" s="31"/>
      <c r="C72" s="31"/>
      <c r="D72" s="31">
        <v>70289</v>
      </c>
      <c r="E72" s="31" t="e" vm="16">
        <v>#VALUE!</v>
      </c>
      <c r="F72" s="32" t="s">
        <v>141</v>
      </c>
      <c r="G72" s="15">
        <v>0</v>
      </c>
      <c r="H72" s="44"/>
      <c r="I72" s="5">
        <v>57.5</v>
      </c>
      <c r="J72" s="5">
        <f t="shared" si="4"/>
        <v>0</v>
      </c>
    </row>
    <row r="73" spans="1:10" s="16" customFormat="1" ht="94.5" customHeight="1">
      <c r="A73" s="14" t="s">
        <v>142</v>
      </c>
      <c r="B73" s="31"/>
      <c r="C73" s="31"/>
      <c r="D73" s="31">
        <v>5772</v>
      </c>
      <c r="E73" s="61"/>
      <c r="F73" s="32" t="s">
        <v>143</v>
      </c>
      <c r="G73" s="15">
        <v>0</v>
      </c>
      <c r="H73" s="44"/>
      <c r="I73" s="5">
        <v>66</v>
      </c>
      <c r="J73" s="5">
        <f t="shared" si="4"/>
        <v>0</v>
      </c>
    </row>
    <row r="74" spans="1:10" s="16" customFormat="1" ht="94.5" customHeight="1">
      <c r="A74" s="14" t="s">
        <v>144</v>
      </c>
      <c r="B74" s="31"/>
      <c r="C74" s="31"/>
      <c r="D74" s="31">
        <v>70490</v>
      </c>
      <c r="E74" s="61"/>
      <c r="F74" s="32" t="s">
        <v>145</v>
      </c>
      <c r="G74" s="15">
        <v>0</v>
      </c>
      <c r="H74" s="44"/>
      <c r="I74" s="5">
        <v>55</v>
      </c>
      <c r="J74" s="5">
        <f t="shared" si="4"/>
        <v>0</v>
      </c>
    </row>
    <row r="75" spans="1:10" s="16" customFormat="1" ht="94.5" customHeight="1">
      <c r="A75" s="14" t="s">
        <v>146</v>
      </c>
      <c r="B75" s="31"/>
      <c r="C75" s="31"/>
      <c r="D75" s="31">
        <v>70491</v>
      </c>
      <c r="E75" s="31" t="e" vm="17">
        <v>#VALUE!</v>
      </c>
      <c r="F75" s="32" t="s">
        <v>147</v>
      </c>
      <c r="G75" s="15">
        <v>0</v>
      </c>
      <c r="H75" s="44"/>
      <c r="I75" s="5">
        <v>55</v>
      </c>
      <c r="J75" s="5">
        <f t="shared" si="4"/>
        <v>0</v>
      </c>
    </row>
    <row r="76" spans="1:10" s="16" customFormat="1" ht="94.5" customHeight="1">
      <c r="A76" s="14" t="s">
        <v>148</v>
      </c>
      <c r="B76" s="31"/>
      <c r="C76" s="31"/>
      <c r="D76" s="31">
        <v>70494</v>
      </c>
      <c r="E76" s="61" t="e" vm="18">
        <v>#VALUE!</v>
      </c>
      <c r="F76" s="32" t="s">
        <v>149</v>
      </c>
      <c r="G76" s="15">
        <v>0</v>
      </c>
      <c r="H76" s="44"/>
      <c r="I76" s="5">
        <v>77</v>
      </c>
      <c r="J76" s="5">
        <f t="shared" si="4"/>
        <v>0</v>
      </c>
    </row>
    <row r="77" spans="1:10" s="16" customFormat="1" ht="94.5" customHeight="1">
      <c r="A77" s="14" t="s">
        <v>150</v>
      </c>
      <c r="B77" s="31"/>
      <c r="C77" s="31"/>
      <c r="D77" s="31">
        <v>70484</v>
      </c>
      <c r="E77" s="31" t="e" vm="19">
        <v>#VALUE!</v>
      </c>
      <c r="F77" s="32" t="s">
        <v>151</v>
      </c>
      <c r="G77" s="15">
        <v>0</v>
      </c>
      <c r="H77" s="44"/>
      <c r="I77" s="5">
        <v>57</v>
      </c>
      <c r="J77" s="5">
        <f t="shared" si="4"/>
        <v>0</v>
      </c>
    </row>
    <row r="78" spans="1:10" s="16" customFormat="1" ht="94.5" customHeight="1">
      <c r="A78" s="14" t="s">
        <v>152</v>
      </c>
      <c r="B78" s="31"/>
      <c r="C78" s="31"/>
      <c r="D78" s="31">
        <v>70486</v>
      </c>
      <c r="E78" s="61" t="e" vm="20">
        <v>#VALUE!</v>
      </c>
      <c r="F78" s="32" t="s">
        <v>153</v>
      </c>
      <c r="G78" s="15">
        <v>0</v>
      </c>
      <c r="H78" s="44"/>
      <c r="I78" s="5">
        <v>57</v>
      </c>
      <c r="J78" s="5">
        <f t="shared" si="4"/>
        <v>0</v>
      </c>
    </row>
    <row r="79" spans="1:10" s="16" customFormat="1" ht="94.5" customHeight="1">
      <c r="A79" s="14" t="s">
        <v>154</v>
      </c>
      <c r="B79" s="31"/>
      <c r="C79" s="31"/>
      <c r="D79" s="31">
        <v>70488</v>
      </c>
      <c r="E79" s="61" t="e" vm="21">
        <v>#VALUE!</v>
      </c>
      <c r="F79" s="32" t="s">
        <v>155</v>
      </c>
      <c r="G79" s="15">
        <v>0</v>
      </c>
      <c r="H79" s="44"/>
      <c r="I79" s="5">
        <v>57</v>
      </c>
      <c r="J79" s="5">
        <f t="shared" si="4"/>
        <v>0</v>
      </c>
    </row>
    <row r="80" spans="1:10" s="16" customFormat="1" ht="94.5" customHeight="1">
      <c r="A80" s="14" t="s">
        <v>156</v>
      </c>
      <c r="B80" s="31"/>
      <c r="C80" s="31"/>
      <c r="D80" s="31">
        <v>4647</v>
      </c>
      <c r="E80" s="61"/>
      <c r="F80" s="32" t="s">
        <v>157</v>
      </c>
      <c r="G80" s="15">
        <v>0</v>
      </c>
      <c r="H80" s="44"/>
      <c r="I80" s="5">
        <v>40</v>
      </c>
      <c r="J80" s="5">
        <f t="shared" si="4"/>
        <v>0</v>
      </c>
    </row>
    <row r="81" spans="1:10" s="16" customFormat="1" ht="94.5" customHeight="1">
      <c r="A81" s="14" t="s">
        <v>158</v>
      </c>
      <c r="B81" s="31"/>
      <c r="C81" s="31"/>
      <c r="D81" s="31">
        <v>4649</v>
      </c>
      <c r="E81" s="61"/>
      <c r="F81" s="32" t="s">
        <v>159</v>
      </c>
      <c r="G81" s="15">
        <v>0</v>
      </c>
      <c r="H81" s="44"/>
      <c r="I81" s="5">
        <v>40</v>
      </c>
      <c r="J81" s="5">
        <f t="shared" si="4"/>
        <v>0</v>
      </c>
    </row>
    <row r="82" spans="1:10" s="2" customFormat="1" ht="15" customHeight="1">
      <c r="A82" s="67" t="s">
        <v>160</v>
      </c>
      <c r="B82" s="67"/>
      <c r="C82" s="67"/>
      <c r="D82" s="67"/>
      <c r="E82" s="62"/>
      <c r="F82" s="62"/>
      <c r="G82" s="63"/>
      <c r="H82" s="63"/>
      <c r="I82" s="64"/>
      <c r="J82" s="64"/>
    </row>
    <row r="83" spans="1:10" s="16" customFormat="1" ht="94.5" customHeight="1">
      <c r="A83" s="14" t="s">
        <v>161</v>
      </c>
      <c r="B83" s="31"/>
      <c r="C83" s="31"/>
      <c r="D83" s="31">
        <v>71580</v>
      </c>
      <c r="E83" s="31"/>
      <c r="F83" s="32" t="s">
        <v>162</v>
      </c>
      <c r="G83" s="15">
        <v>0</v>
      </c>
      <c r="H83" s="44"/>
      <c r="I83" s="5">
        <v>207</v>
      </c>
      <c r="J83" s="5">
        <f t="shared" ref="J83:J120" si="5">IF(OR(D83="",D83=0),0,IF(OR(G83="",G83=0),0,(G83*I83)))</f>
        <v>0</v>
      </c>
    </row>
    <row r="84" spans="1:10" s="16" customFormat="1" ht="94.5" customHeight="1">
      <c r="A84" s="14" t="s">
        <v>163</v>
      </c>
      <c r="B84" s="31"/>
      <c r="C84" s="31"/>
      <c r="D84" s="31">
        <v>71582</v>
      </c>
      <c r="E84" s="61"/>
      <c r="F84" s="32" t="s">
        <v>164</v>
      </c>
      <c r="G84" s="15">
        <v>0</v>
      </c>
      <c r="H84" s="44"/>
      <c r="I84" s="5">
        <v>207</v>
      </c>
      <c r="J84" s="5">
        <f t="shared" si="5"/>
        <v>0</v>
      </c>
    </row>
    <row r="85" spans="1:10" s="16" customFormat="1" ht="94.5" customHeight="1">
      <c r="A85" s="14" t="s">
        <v>165</v>
      </c>
      <c r="B85" s="31"/>
      <c r="C85" s="31"/>
      <c r="D85" s="31">
        <v>71584</v>
      </c>
      <c r="E85" s="31"/>
      <c r="F85" s="32" t="s">
        <v>166</v>
      </c>
      <c r="G85" s="15">
        <v>0</v>
      </c>
      <c r="H85" s="44"/>
      <c r="I85" s="5">
        <v>275</v>
      </c>
      <c r="J85" s="5">
        <f t="shared" si="5"/>
        <v>0</v>
      </c>
    </row>
    <row r="86" spans="1:10" s="16" customFormat="1" ht="94.5" customHeight="1">
      <c r="A86" s="14" t="s">
        <v>167</v>
      </c>
      <c r="B86" s="31"/>
      <c r="C86" s="31"/>
      <c r="D86" s="31">
        <v>71586</v>
      </c>
      <c r="E86" s="31"/>
      <c r="F86" s="32" t="s">
        <v>168</v>
      </c>
      <c r="G86" s="15">
        <v>0</v>
      </c>
      <c r="H86" s="44"/>
      <c r="I86" s="5">
        <v>340</v>
      </c>
      <c r="J86" s="5">
        <f t="shared" si="5"/>
        <v>0</v>
      </c>
    </row>
    <row r="87" spans="1:10" s="16" customFormat="1" ht="94.5" customHeight="1">
      <c r="A87" s="14" t="s">
        <v>169</v>
      </c>
      <c r="B87" s="31"/>
      <c r="C87" s="31"/>
      <c r="D87" s="31">
        <v>4981</v>
      </c>
      <c r="E87" s="61"/>
      <c r="F87" s="32" t="s">
        <v>170</v>
      </c>
      <c r="G87" s="15">
        <v>0</v>
      </c>
      <c r="H87" s="44"/>
      <c r="I87" s="5">
        <v>165</v>
      </c>
      <c r="J87" s="5">
        <f t="shared" si="5"/>
        <v>0</v>
      </c>
    </row>
    <row r="88" spans="1:10" s="16" customFormat="1" ht="94.5" customHeight="1">
      <c r="A88" s="14" t="s">
        <v>171</v>
      </c>
      <c r="B88" s="31"/>
      <c r="C88" s="31"/>
      <c r="D88" s="31">
        <v>4982</v>
      </c>
      <c r="E88" s="61"/>
      <c r="F88" s="32" t="s">
        <v>172</v>
      </c>
      <c r="G88" s="15">
        <v>0</v>
      </c>
      <c r="H88" s="44"/>
      <c r="I88" s="5">
        <v>165</v>
      </c>
      <c r="J88" s="5">
        <f t="shared" si="5"/>
        <v>0</v>
      </c>
    </row>
    <row r="89" spans="1:10" s="16" customFormat="1" ht="94.5" customHeight="1">
      <c r="A89" s="14" t="s">
        <v>173</v>
      </c>
      <c r="B89" s="31"/>
      <c r="C89" s="31"/>
      <c r="D89" s="31">
        <v>4983</v>
      </c>
      <c r="E89" s="61"/>
      <c r="F89" s="32" t="s">
        <v>174</v>
      </c>
      <c r="G89" s="15">
        <v>0</v>
      </c>
      <c r="H89" s="44"/>
      <c r="I89" s="5">
        <v>165</v>
      </c>
      <c r="J89" s="5">
        <f t="shared" si="5"/>
        <v>0</v>
      </c>
    </row>
    <row r="90" spans="1:10" s="16" customFormat="1" ht="94.5" customHeight="1">
      <c r="A90" s="14" t="s">
        <v>175</v>
      </c>
      <c r="B90" s="31"/>
      <c r="C90" s="31"/>
      <c r="D90" s="31">
        <v>4646</v>
      </c>
      <c r="E90" s="61"/>
      <c r="F90" s="32" t="s">
        <v>176</v>
      </c>
      <c r="G90" s="15">
        <v>0</v>
      </c>
      <c r="H90" s="44"/>
      <c r="I90" s="5">
        <v>150</v>
      </c>
      <c r="J90" s="5">
        <f t="shared" si="5"/>
        <v>0</v>
      </c>
    </row>
    <row r="91" spans="1:10" s="16" customFormat="1" ht="94.5" customHeight="1">
      <c r="A91" s="14" t="s">
        <v>177</v>
      </c>
      <c r="B91" s="31"/>
      <c r="C91" s="31"/>
      <c r="D91" s="31">
        <v>4645</v>
      </c>
      <c r="E91" s="61"/>
      <c r="F91" s="32" t="s">
        <v>178</v>
      </c>
      <c r="G91" s="15">
        <v>0</v>
      </c>
      <c r="H91" s="44"/>
      <c r="I91" s="5">
        <v>150</v>
      </c>
      <c r="J91" s="5">
        <f t="shared" si="5"/>
        <v>0</v>
      </c>
    </row>
    <row r="92" spans="1:10" s="16" customFormat="1" ht="94.5" customHeight="1">
      <c r="A92" s="14" t="s">
        <v>179</v>
      </c>
      <c r="B92" s="31"/>
      <c r="C92" s="31"/>
      <c r="D92" s="31">
        <v>71565</v>
      </c>
      <c r="E92" s="61"/>
      <c r="F92" s="32" t="s">
        <v>180</v>
      </c>
      <c r="G92" s="15">
        <v>0</v>
      </c>
      <c r="H92" s="44"/>
      <c r="I92" s="5">
        <v>387</v>
      </c>
      <c r="J92" s="5">
        <f t="shared" si="5"/>
        <v>0</v>
      </c>
    </row>
    <row r="93" spans="1:10" s="16" customFormat="1" ht="94.5" customHeight="1">
      <c r="A93" s="14" t="s">
        <v>181</v>
      </c>
      <c r="B93" s="31"/>
      <c r="C93" s="31"/>
      <c r="D93" s="31">
        <v>71567</v>
      </c>
      <c r="E93" s="61"/>
      <c r="F93" s="32" t="s">
        <v>182</v>
      </c>
      <c r="G93" s="15">
        <v>0</v>
      </c>
      <c r="H93" s="44"/>
      <c r="I93" s="5">
        <v>387</v>
      </c>
      <c r="J93" s="5">
        <f t="shared" si="5"/>
        <v>0</v>
      </c>
    </row>
    <row r="94" spans="1:10" s="16" customFormat="1" ht="94.5" customHeight="1">
      <c r="A94" s="14" t="s">
        <v>183</v>
      </c>
      <c r="B94" s="31"/>
      <c r="C94" s="31"/>
      <c r="D94" s="31">
        <v>4986</v>
      </c>
      <c r="E94" s="61" t="e" vm="22">
        <v>#VALUE!</v>
      </c>
      <c r="F94" s="32" t="s">
        <v>184</v>
      </c>
      <c r="G94" s="15">
        <v>0</v>
      </c>
      <c r="H94" s="44"/>
      <c r="I94" s="5">
        <v>367.5</v>
      </c>
      <c r="J94" s="5">
        <f t="shared" si="5"/>
        <v>0</v>
      </c>
    </row>
    <row r="95" spans="1:10" s="16" customFormat="1" ht="94.5" customHeight="1">
      <c r="A95" s="14" t="s">
        <v>185</v>
      </c>
      <c r="B95" s="31"/>
      <c r="C95" s="31"/>
      <c r="D95" s="31">
        <v>6047</v>
      </c>
      <c r="E95" s="61"/>
      <c r="F95" s="32" t="s">
        <v>186</v>
      </c>
      <c r="G95" s="15">
        <v>0</v>
      </c>
      <c r="H95" s="44"/>
      <c r="I95" s="5">
        <v>80</v>
      </c>
      <c r="J95" s="5">
        <f t="shared" si="5"/>
        <v>0</v>
      </c>
    </row>
    <row r="96" spans="1:10" s="16" customFormat="1" ht="94.5" customHeight="1">
      <c r="A96" s="14" t="s">
        <v>187</v>
      </c>
      <c r="B96" s="31"/>
      <c r="C96" s="31"/>
      <c r="D96" s="31">
        <v>6048</v>
      </c>
      <c r="E96" s="61" t="e" vm="23">
        <v>#VALUE!</v>
      </c>
      <c r="F96" s="32" t="s">
        <v>188</v>
      </c>
      <c r="G96" s="15">
        <v>0</v>
      </c>
      <c r="H96" s="44"/>
      <c r="I96" s="5">
        <v>145</v>
      </c>
      <c r="J96" s="5">
        <f t="shared" si="5"/>
        <v>0</v>
      </c>
    </row>
    <row r="97" spans="1:10" s="16" customFormat="1" ht="94.5" customHeight="1">
      <c r="A97" s="14" t="s">
        <v>189</v>
      </c>
      <c r="B97" s="31"/>
      <c r="C97" s="31"/>
      <c r="D97" s="31">
        <v>6053</v>
      </c>
      <c r="E97" s="61" t="e" vm="24">
        <v>#VALUE!</v>
      </c>
      <c r="F97" s="32" t="s">
        <v>190</v>
      </c>
      <c r="G97" s="15">
        <v>0</v>
      </c>
      <c r="H97" s="44"/>
      <c r="I97" s="5">
        <v>200</v>
      </c>
      <c r="J97" s="5">
        <f t="shared" si="5"/>
        <v>0</v>
      </c>
    </row>
    <row r="98" spans="1:10" s="16" customFormat="1" ht="94.5" customHeight="1">
      <c r="A98" s="14" t="s">
        <v>191</v>
      </c>
      <c r="B98" s="31"/>
      <c r="C98" s="31"/>
      <c r="D98" s="31">
        <v>2518</v>
      </c>
      <c r="E98" s="61"/>
      <c r="F98" s="32" t="s">
        <v>192</v>
      </c>
      <c r="G98" s="15">
        <v>0</v>
      </c>
      <c r="H98" s="44"/>
      <c r="I98" s="5">
        <v>187.5</v>
      </c>
      <c r="J98" s="5">
        <f t="shared" si="5"/>
        <v>0</v>
      </c>
    </row>
    <row r="99" spans="1:10" s="16" customFormat="1" ht="94.5" customHeight="1">
      <c r="A99" s="14" t="s">
        <v>193</v>
      </c>
      <c r="B99" s="31"/>
      <c r="C99" s="31"/>
      <c r="D99" s="31">
        <v>2521</v>
      </c>
      <c r="E99" s="31"/>
      <c r="F99" s="32" t="s">
        <v>194</v>
      </c>
      <c r="G99" s="15">
        <v>0</v>
      </c>
      <c r="H99" s="44"/>
      <c r="I99" s="5">
        <v>142.5</v>
      </c>
      <c r="J99" s="5">
        <f t="shared" si="5"/>
        <v>0</v>
      </c>
    </row>
    <row r="100" spans="1:10" s="16" customFormat="1" ht="94.5" customHeight="1">
      <c r="A100" s="14" t="s">
        <v>195</v>
      </c>
      <c r="B100" s="31"/>
      <c r="C100" s="31"/>
      <c r="D100" s="31">
        <v>2525</v>
      </c>
      <c r="E100" s="61"/>
      <c r="F100" s="32" t="s">
        <v>196</v>
      </c>
      <c r="G100" s="15">
        <v>0</v>
      </c>
      <c r="H100" s="44"/>
      <c r="I100" s="5">
        <v>99.5</v>
      </c>
      <c r="J100" s="5">
        <f t="shared" si="5"/>
        <v>0</v>
      </c>
    </row>
    <row r="101" spans="1:10" s="16" customFormat="1" ht="94.5" customHeight="1">
      <c r="A101" s="14" t="s">
        <v>197</v>
      </c>
      <c r="B101" s="31"/>
      <c r="C101" s="31"/>
      <c r="D101" s="31">
        <v>2526</v>
      </c>
      <c r="E101" s="61"/>
      <c r="F101" s="32" t="s">
        <v>198</v>
      </c>
      <c r="G101" s="15">
        <v>0</v>
      </c>
      <c r="H101" s="44"/>
      <c r="I101" s="5">
        <v>99.5</v>
      </c>
      <c r="J101" s="5">
        <f t="shared" si="5"/>
        <v>0</v>
      </c>
    </row>
    <row r="102" spans="1:10" s="16" customFormat="1" ht="94.5" customHeight="1">
      <c r="A102" s="14" t="s">
        <v>199</v>
      </c>
      <c r="B102" s="31"/>
      <c r="C102" s="31"/>
      <c r="D102" s="31">
        <v>2529</v>
      </c>
      <c r="E102" s="61"/>
      <c r="F102" s="32" t="s">
        <v>200</v>
      </c>
      <c r="G102" s="15">
        <v>0</v>
      </c>
      <c r="H102" s="44"/>
      <c r="I102" s="5">
        <v>99.5</v>
      </c>
      <c r="J102" s="5">
        <f t="shared" si="5"/>
        <v>0</v>
      </c>
    </row>
    <row r="103" spans="1:10" s="16" customFormat="1" ht="94.5" customHeight="1">
      <c r="A103" s="14" t="s">
        <v>201</v>
      </c>
      <c r="B103" s="31"/>
      <c r="C103" s="31"/>
      <c r="D103" s="31">
        <v>2531</v>
      </c>
      <c r="E103" s="61" t="e" vm="25">
        <v>#VALUE!</v>
      </c>
      <c r="F103" s="32" t="s">
        <v>202</v>
      </c>
      <c r="G103" s="15">
        <v>0</v>
      </c>
      <c r="H103" s="44"/>
      <c r="I103" s="5">
        <v>99.5</v>
      </c>
      <c r="J103" s="5">
        <f t="shared" si="5"/>
        <v>0</v>
      </c>
    </row>
    <row r="104" spans="1:10" s="16" customFormat="1" ht="94.5" customHeight="1">
      <c r="A104" s="14" t="s">
        <v>203</v>
      </c>
      <c r="B104" s="31"/>
      <c r="C104" s="31"/>
      <c r="D104" s="31">
        <v>2533</v>
      </c>
      <c r="E104" s="61" t="e" vm="26">
        <v>#VALUE!</v>
      </c>
      <c r="F104" s="32" t="s">
        <v>204</v>
      </c>
      <c r="G104" s="15">
        <v>0</v>
      </c>
      <c r="H104" s="44"/>
      <c r="I104" s="5">
        <v>99.5</v>
      </c>
      <c r="J104" s="5">
        <f t="shared" si="5"/>
        <v>0</v>
      </c>
    </row>
    <row r="105" spans="1:10" s="16" customFormat="1" ht="94.5" customHeight="1">
      <c r="A105" s="14" t="s">
        <v>205</v>
      </c>
      <c r="B105" s="31"/>
      <c r="C105" s="31"/>
      <c r="D105" s="31">
        <v>2535</v>
      </c>
      <c r="E105" s="61" t="e" vm="27">
        <v>#VALUE!</v>
      </c>
      <c r="F105" s="32" t="s">
        <v>206</v>
      </c>
      <c r="G105" s="15">
        <v>0</v>
      </c>
      <c r="H105" s="44"/>
      <c r="I105" s="5">
        <v>109</v>
      </c>
      <c r="J105" s="5">
        <f t="shared" si="5"/>
        <v>0</v>
      </c>
    </row>
    <row r="106" spans="1:10" s="16" customFormat="1" ht="94.5" customHeight="1">
      <c r="A106" s="14" t="s">
        <v>207</v>
      </c>
      <c r="B106" s="31"/>
      <c r="C106" s="31"/>
      <c r="D106" s="31">
        <v>3942</v>
      </c>
      <c r="E106" s="31" t="e" vm="28">
        <v>#VALUE!</v>
      </c>
      <c r="F106" s="32" t="s">
        <v>208</v>
      </c>
      <c r="G106" s="15">
        <v>0</v>
      </c>
      <c r="H106" s="44"/>
      <c r="I106" s="5">
        <v>80</v>
      </c>
      <c r="J106" s="5">
        <f t="shared" si="5"/>
        <v>0</v>
      </c>
    </row>
    <row r="107" spans="1:10" s="16" customFormat="1" ht="94.5" customHeight="1">
      <c r="A107" s="14" t="s">
        <v>209</v>
      </c>
      <c r="B107" s="31"/>
      <c r="C107" s="31"/>
      <c r="D107" s="31">
        <v>3943</v>
      </c>
      <c r="E107" s="61" t="e" vm="29">
        <v>#VALUE!</v>
      </c>
      <c r="F107" s="32" t="s">
        <v>210</v>
      </c>
      <c r="G107" s="15">
        <v>0</v>
      </c>
      <c r="H107" s="44"/>
      <c r="I107" s="5">
        <v>145</v>
      </c>
      <c r="J107" s="5">
        <f t="shared" si="5"/>
        <v>0</v>
      </c>
    </row>
    <row r="108" spans="1:10" s="16" customFormat="1" ht="94.5" customHeight="1">
      <c r="A108" s="14" t="s">
        <v>211</v>
      </c>
      <c r="B108" s="31"/>
      <c r="C108" s="31"/>
      <c r="D108" s="31">
        <v>72090</v>
      </c>
      <c r="E108" s="31"/>
      <c r="F108" s="32" t="s">
        <v>212</v>
      </c>
      <c r="G108" s="15">
        <v>0</v>
      </c>
      <c r="H108" s="44"/>
      <c r="I108" s="5">
        <v>71.5</v>
      </c>
      <c r="J108" s="5">
        <f t="shared" si="5"/>
        <v>0</v>
      </c>
    </row>
    <row r="109" spans="1:10" s="16" customFormat="1" ht="94.5" customHeight="1">
      <c r="A109" s="14" t="s">
        <v>213</v>
      </c>
      <c r="B109" s="31"/>
      <c r="C109" s="31"/>
      <c r="D109" s="31">
        <v>72091</v>
      </c>
      <c r="E109" s="61"/>
      <c r="F109" s="32" t="s">
        <v>214</v>
      </c>
      <c r="G109" s="15">
        <v>0</v>
      </c>
      <c r="H109" s="44"/>
      <c r="I109" s="5">
        <v>71.5</v>
      </c>
      <c r="J109" s="5">
        <f t="shared" si="5"/>
        <v>0</v>
      </c>
    </row>
    <row r="110" spans="1:10" s="16" customFormat="1" ht="94.5" customHeight="1">
      <c r="A110" s="14" t="s">
        <v>215</v>
      </c>
      <c r="B110" s="31"/>
      <c r="C110" s="31"/>
      <c r="D110" s="31">
        <v>72095</v>
      </c>
      <c r="E110" s="61"/>
      <c r="F110" s="32" t="s">
        <v>216</v>
      </c>
      <c r="G110" s="15">
        <v>0</v>
      </c>
      <c r="H110" s="44"/>
      <c r="I110" s="5">
        <v>94</v>
      </c>
      <c r="J110" s="5">
        <f t="shared" si="5"/>
        <v>0</v>
      </c>
    </row>
    <row r="111" spans="1:10" s="16" customFormat="1" ht="94.5" customHeight="1">
      <c r="A111" s="14" t="s">
        <v>217</v>
      </c>
      <c r="B111" s="31"/>
      <c r="C111" s="31"/>
      <c r="D111" s="31">
        <v>72096</v>
      </c>
      <c r="E111" s="61"/>
      <c r="F111" s="32" t="s">
        <v>218</v>
      </c>
      <c r="G111" s="15">
        <v>0</v>
      </c>
      <c r="H111" s="44"/>
      <c r="I111" s="5">
        <v>94</v>
      </c>
      <c r="J111" s="5">
        <f t="shared" si="5"/>
        <v>0</v>
      </c>
    </row>
    <row r="112" spans="1:10" s="16" customFormat="1" ht="94.5" customHeight="1">
      <c r="A112" s="14" t="s">
        <v>219</v>
      </c>
      <c r="B112" s="31"/>
      <c r="C112" s="31"/>
      <c r="D112" s="31">
        <v>60231</v>
      </c>
      <c r="E112" s="31"/>
      <c r="F112" s="32" t="s">
        <v>220</v>
      </c>
      <c r="G112" s="15">
        <v>0</v>
      </c>
      <c r="H112" s="44"/>
      <c r="I112" s="5">
        <v>55</v>
      </c>
      <c r="J112" s="5">
        <f t="shared" si="5"/>
        <v>0</v>
      </c>
    </row>
    <row r="113" spans="1:10" s="16" customFormat="1" ht="94.5" customHeight="1">
      <c r="A113" s="14" t="s">
        <v>221</v>
      </c>
      <c r="B113" s="31"/>
      <c r="C113" s="31"/>
      <c r="D113" s="31">
        <v>60232</v>
      </c>
      <c r="E113" s="61"/>
      <c r="F113" s="32" t="s">
        <v>222</v>
      </c>
      <c r="G113" s="15">
        <v>0</v>
      </c>
      <c r="H113" s="44"/>
      <c r="I113" s="5">
        <v>55</v>
      </c>
      <c r="J113" s="5">
        <f t="shared" si="5"/>
        <v>0</v>
      </c>
    </row>
    <row r="114" spans="1:10" s="16" customFormat="1" ht="94.5" customHeight="1">
      <c r="A114" s="14" t="s">
        <v>223</v>
      </c>
      <c r="B114" s="31"/>
      <c r="C114" s="31"/>
      <c r="D114" s="31">
        <v>60237</v>
      </c>
      <c r="E114" s="61"/>
      <c r="F114" s="32" t="s">
        <v>224</v>
      </c>
      <c r="G114" s="15">
        <v>0</v>
      </c>
      <c r="H114" s="44"/>
      <c r="I114" s="5">
        <v>55</v>
      </c>
      <c r="J114" s="5">
        <f t="shared" si="5"/>
        <v>0</v>
      </c>
    </row>
    <row r="115" spans="1:10" s="16" customFormat="1" ht="94.5" customHeight="1">
      <c r="A115" s="14" t="s">
        <v>225</v>
      </c>
      <c r="B115" s="31"/>
      <c r="C115" s="31"/>
      <c r="D115" s="31">
        <v>60238</v>
      </c>
      <c r="E115" s="61"/>
      <c r="F115" s="32" t="s">
        <v>226</v>
      </c>
      <c r="G115" s="15">
        <v>0</v>
      </c>
      <c r="H115" s="44"/>
      <c r="I115" s="5">
        <v>55</v>
      </c>
      <c r="J115" s="5">
        <f t="shared" si="5"/>
        <v>0</v>
      </c>
    </row>
    <row r="116" spans="1:10" s="16" customFormat="1" ht="94.5" customHeight="1">
      <c r="A116" s="14" t="s">
        <v>227</v>
      </c>
      <c r="B116" s="31"/>
      <c r="C116" s="31"/>
      <c r="D116" s="31">
        <v>4281</v>
      </c>
      <c r="E116" s="61"/>
      <c r="F116" s="32" t="s">
        <v>228</v>
      </c>
      <c r="G116" s="15">
        <v>0</v>
      </c>
      <c r="H116" s="44"/>
      <c r="I116" s="5">
        <v>115</v>
      </c>
      <c r="J116" s="5">
        <f t="shared" si="5"/>
        <v>0</v>
      </c>
    </row>
    <row r="117" spans="1:10" s="16" customFormat="1" ht="94.5" customHeight="1">
      <c r="A117" s="14" t="s">
        <v>229</v>
      </c>
      <c r="B117" s="31"/>
      <c r="C117" s="31"/>
      <c r="D117" s="31">
        <v>4282</v>
      </c>
      <c r="E117" s="61"/>
      <c r="F117" s="32" t="s">
        <v>230</v>
      </c>
      <c r="G117" s="15">
        <v>0</v>
      </c>
      <c r="H117" s="44"/>
      <c r="I117" s="5">
        <v>115</v>
      </c>
      <c r="J117" s="5">
        <f t="shared" si="5"/>
        <v>0</v>
      </c>
    </row>
    <row r="118" spans="1:10" s="16" customFormat="1" ht="94.5" customHeight="1">
      <c r="A118" s="14" t="s">
        <v>231</v>
      </c>
      <c r="B118" s="31"/>
      <c r="C118" s="31"/>
      <c r="D118" s="31">
        <v>60692</v>
      </c>
      <c r="E118" s="31" t="e" vm="30">
        <v>#VALUE!</v>
      </c>
      <c r="F118" s="32" t="s">
        <v>232</v>
      </c>
      <c r="G118" s="15">
        <v>0</v>
      </c>
      <c r="H118" s="44"/>
      <c r="I118" s="5">
        <v>105</v>
      </c>
      <c r="J118" s="5">
        <f t="shared" si="5"/>
        <v>0</v>
      </c>
    </row>
    <row r="119" spans="1:10" s="16" customFormat="1" ht="94.5" customHeight="1">
      <c r="A119" s="14" t="s">
        <v>233</v>
      </c>
      <c r="B119" s="31"/>
      <c r="C119" s="31"/>
      <c r="D119" s="31">
        <v>60693</v>
      </c>
      <c r="E119" s="31" t="e" vm="31">
        <v>#VALUE!</v>
      </c>
      <c r="F119" s="32" t="s">
        <v>234</v>
      </c>
      <c r="G119" s="15">
        <v>0</v>
      </c>
      <c r="H119" s="44"/>
      <c r="I119" s="5">
        <v>105</v>
      </c>
      <c r="J119" s="5">
        <f t="shared" si="5"/>
        <v>0</v>
      </c>
    </row>
    <row r="120" spans="1:10" s="16" customFormat="1" ht="94.5" customHeight="1">
      <c r="A120" s="14" t="s">
        <v>235</v>
      </c>
      <c r="B120" s="31"/>
      <c r="C120" s="31"/>
      <c r="D120" s="31">
        <v>2656</v>
      </c>
      <c r="E120" s="31"/>
      <c r="F120" s="32" t="s">
        <v>236</v>
      </c>
      <c r="G120" s="15">
        <v>0</v>
      </c>
      <c r="H120" s="44"/>
      <c r="I120" s="5">
        <v>54</v>
      </c>
      <c r="J120" s="5">
        <f t="shared" si="5"/>
        <v>0</v>
      </c>
    </row>
    <row r="121" spans="1:10" s="2" customFormat="1" ht="15" customHeight="1">
      <c r="A121" s="67" t="s">
        <v>237</v>
      </c>
      <c r="B121" s="67"/>
      <c r="C121" s="67"/>
      <c r="D121" s="67"/>
      <c r="E121" s="62"/>
      <c r="F121" s="62"/>
      <c r="G121" s="63"/>
      <c r="H121" s="63"/>
      <c r="I121" s="64"/>
      <c r="J121" s="64"/>
    </row>
    <row r="122" spans="1:10" s="16" customFormat="1" ht="94.5" customHeight="1">
      <c r="A122" s="14" t="s">
        <v>238</v>
      </c>
      <c r="B122" s="31"/>
      <c r="C122" s="31"/>
      <c r="D122" s="31">
        <v>2292</v>
      </c>
      <c r="E122" s="61"/>
      <c r="F122" s="32" t="s">
        <v>239</v>
      </c>
      <c r="G122" s="15">
        <v>0</v>
      </c>
      <c r="H122" s="44"/>
      <c r="I122" s="5">
        <v>44</v>
      </c>
      <c r="J122" s="5">
        <f t="shared" ref="J122:J127" si="6">IF(OR(D122="",D122=0),0,IF(OR(G122="",G122=0),0,(G122*I122)))</f>
        <v>0</v>
      </c>
    </row>
    <row r="123" spans="1:10" s="16" customFormat="1" ht="94.5" customHeight="1">
      <c r="A123" s="14" t="s">
        <v>240</v>
      </c>
      <c r="B123" s="31"/>
      <c r="C123" s="31"/>
      <c r="D123" s="31">
        <v>2312</v>
      </c>
      <c r="E123" s="31"/>
      <c r="F123" s="32" t="s">
        <v>241</v>
      </c>
      <c r="G123" s="15">
        <v>0</v>
      </c>
      <c r="H123" s="44"/>
      <c r="I123" s="5">
        <v>44</v>
      </c>
      <c r="J123" s="5">
        <f t="shared" si="6"/>
        <v>0</v>
      </c>
    </row>
    <row r="124" spans="1:10" s="16" customFormat="1" ht="94.5" customHeight="1">
      <c r="A124" s="14" t="s">
        <v>242</v>
      </c>
      <c r="B124" s="31"/>
      <c r="C124" s="31"/>
      <c r="D124" s="31">
        <v>1577</v>
      </c>
      <c r="E124" s="61"/>
      <c r="F124" s="32" t="s">
        <v>243</v>
      </c>
      <c r="G124" s="15">
        <v>0</v>
      </c>
      <c r="H124" s="44"/>
      <c r="I124" s="5">
        <v>5.5</v>
      </c>
      <c r="J124" s="5">
        <f t="shared" si="6"/>
        <v>0</v>
      </c>
    </row>
    <row r="125" spans="1:10" s="16" customFormat="1" ht="94.5" customHeight="1">
      <c r="A125" s="14" t="s">
        <v>244</v>
      </c>
      <c r="B125" s="31"/>
      <c r="C125" s="31"/>
      <c r="D125" s="31">
        <v>2302</v>
      </c>
      <c r="E125" s="61"/>
      <c r="F125" s="32" t="s">
        <v>245</v>
      </c>
      <c r="G125" s="15">
        <v>0</v>
      </c>
      <c r="H125" s="44"/>
      <c r="I125" s="5">
        <v>55</v>
      </c>
      <c r="J125" s="5">
        <f t="shared" si="6"/>
        <v>0</v>
      </c>
    </row>
    <row r="126" spans="1:10" s="16" customFormat="1" ht="94.5" customHeight="1">
      <c r="A126" s="14" t="s">
        <v>246</v>
      </c>
      <c r="B126" s="31"/>
      <c r="C126" s="31"/>
      <c r="D126" s="31">
        <v>3296</v>
      </c>
      <c r="E126" s="61"/>
      <c r="F126" s="32" t="s">
        <v>247</v>
      </c>
      <c r="G126" s="15">
        <v>0</v>
      </c>
      <c r="H126" s="44"/>
      <c r="I126" s="5">
        <v>180</v>
      </c>
      <c r="J126" s="5">
        <f t="shared" si="6"/>
        <v>0</v>
      </c>
    </row>
    <row r="127" spans="1:10" s="16" customFormat="1" ht="94.5" customHeight="1">
      <c r="A127" s="14" t="s">
        <v>248</v>
      </c>
      <c r="B127" s="31"/>
      <c r="C127" s="31"/>
      <c r="D127" s="31">
        <v>3142</v>
      </c>
      <c r="E127" s="31"/>
      <c r="F127" s="32" t="s">
        <v>249</v>
      </c>
      <c r="G127" s="15">
        <v>0</v>
      </c>
      <c r="H127" s="44"/>
      <c r="I127" s="5">
        <v>145</v>
      </c>
      <c r="J127" s="5">
        <f t="shared" si="6"/>
        <v>0</v>
      </c>
    </row>
    <row r="128" spans="1:10" s="2" customFormat="1" ht="15" customHeight="1">
      <c r="A128" s="67" t="s">
        <v>250</v>
      </c>
      <c r="B128" s="67"/>
      <c r="C128" s="67"/>
      <c r="D128" s="67"/>
      <c r="E128" s="62"/>
      <c r="F128" s="62"/>
      <c r="G128" s="63"/>
      <c r="H128" s="63"/>
      <c r="I128" s="64"/>
      <c r="J128" s="64"/>
    </row>
    <row r="129" spans="1:32" s="16" customFormat="1" ht="94.5" customHeight="1">
      <c r="A129" s="14" t="s">
        <v>238</v>
      </c>
      <c r="B129" s="31"/>
      <c r="C129" s="31"/>
      <c r="D129" s="31">
        <v>77021</v>
      </c>
      <c r="E129" s="61" t="e" vm="32">
        <v>#VALUE!</v>
      </c>
      <c r="F129" s="32" t="s">
        <v>251</v>
      </c>
      <c r="G129" s="15">
        <v>0</v>
      </c>
      <c r="H129" s="44"/>
      <c r="I129" s="5">
        <v>153.5</v>
      </c>
      <c r="J129" s="5">
        <f t="shared" ref="J129:J134" si="7">IF(OR(D129="",D129=0),0,IF(OR(G129="",G129=0),0,(G129*I129)))</f>
        <v>0</v>
      </c>
    </row>
    <row r="130" spans="1:32" s="16" customFormat="1" ht="94.5" customHeight="1">
      <c r="A130" s="14" t="s">
        <v>240</v>
      </c>
      <c r="B130" s="31"/>
      <c r="C130" s="31"/>
      <c r="D130" s="31">
        <v>77000</v>
      </c>
      <c r="E130" s="31" t="e" vm="33">
        <v>#VALUE!</v>
      </c>
      <c r="F130" s="32" t="s">
        <v>252</v>
      </c>
      <c r="G130" s="15">
        <v>0</v>
      </c>
      <c r="H130" s="44"/>
      <c r="I130" s="5">
        <v>124</v>
      </c>
      <c r="J130" s="5">
        <f t="shared" si="7"/>
        <v>0</v>
      </c>
    </row>
    <row r="131" spans="1:32" s="16" customFormat="1" ht="94.5" customHeight="1">
      <c r="A131" s="14" t="s">
        <v>242</v>
      </c>
      <c r="B131" s="31"/>
      <c r="C131" s="31"/>
      <c r="D131" s="31">
        <v>77120</v>
      </c>
      <c r="E131" s="61" t="e" vm="34">
        <v>#VALUE!</v>
      </c>
      <c r="F131" s="32" t="s">
        <v>253</v>
      </c>
      <c r="G131" s="15">
        <v>0</v>
      </c>
      <c r="H131" s="44"/>
      <c r="I131" s="5">
        <v>157.5</v>
      </c>
      <c r="J131" s="5">
        <f t="shared" si="7"/>
        <v>0</v>
      </c>
    </row>
    <row r="132" spans="1:32" s="16" customFormat="1" ht="94.5" customHeight="1">
      <c r="A132" s="14" t="s">
        <v>244</v>
      </c>
      <c r="B132" s="31"/>
      <c r="C132" s="31"/>
      <c r="D132" s="31">
        <v>77100</v>
      </c>
      <c r="E132" s="61" t="e" vm="35">
        <v>#VALUE!</v>
      </c>
      <c r="F132" s="32" t="s">
        <v>254</v>
      </c>
      <c r="G132" s="15">
        <v>0</v>
      </c>
      <c r="H132" s="44"/>
      <c r="I132" s="5">
        <v>130</v>
      </c>
      <c r="J132" s="5">
        <f t="shared" si="7"/>
        <v>0</v>
      </c>
    </row>
    <row r="133" spans="1:32" s="16" customFormat="1" ht="94.5" customHeight="1">
      <c r="A133" s="14" t="s">
        <v>246</v>
      </c>
      <c r="B133" s="31"/>
      <c r="C133" s="31"/>
      <c r="D133" s="31">
        <v>77101</v>
      </c>
      <c r="E133" s="61" t="e" vm="36">
        <v>#VALUE!</v>
      </c>
      <c r="F133" s="32" t="s">
        <v>255</v>
      </c>
      <c r="G133" s="15">
        <v>0</v>
      </c>
      <c r="H133" s="44"/>
      <c r="I133" s="5">
        <v>231</v>
      </c>
      <c r="J133" s="5">
        <f t="shared" si="7"/>
        <v>0</v>
      </c>
    </row>
    <row r="134" spans="1:32" s="16" customFormat="1" ht="94.5" customHeight="1">
      <c r="A134" s="14" t="s">
        <v>248</v>
      </c>
      <c r="B134" s="31"/>
      <c r="C134" s="31"/>
      <c r="D134" s="31">
        <v>77140</v>
      </c>
      <c r="E134" s="61" t="e" vm="37">
        <v>#VALUE!</v>
      </c>
      <c r="F134" s="32" t="s">
        <v>256</v>
      </c>
      <c r="G134" s="15">
        <v>0</v>
      </c>
      <c r="H134" s="44"/>
      <c r="I134" s="5">
        <v>350</v>
      </c>
      <c r="J134" s="5">
        <f t="shared" si="7"/>
        <v>0</v>
      </c>
    </row>
    <row r="135" spans="1:32" s="13" customFormat="1">
      <c r="G135" s="17"/>
      <c r="H135" s="45"/>
      <c r="I135" s="6"/>
      <c r="J135" s="6"/>
    </row>
    <row r="136" spans="1:32" s="13" customFormat="1">
      <c r="G136" s="17"/>
      <c r="H136" s="45"/>
      <c r="I136" s="6"/>
      <c r="J136" s="6"/>
    </row>
    <row r="137" spans="1:32" s="10" customFormat="1" ht="28.35" customHeight="1">
      <c r="A137" s="18" t="s">
        <v>257</v>
      </c>
      <c r="B137" s="71" t="s">
        <v>258</v>
      </c>
      <c r="C137" s="71"/>
      <c r="D137" s="71"/>
      <c r="E137" s="71"/>
      <c r="F137" s="71"/>
      <c r="G137" s="71"/>
      <c r="H137" s="46"/>
      <c r="I137" s="5"/>
      <c r="J137" s="52">
        <f>SUM(J9:J135)</f>
        <v>0</v>
      </c>
    </row>
    <row r="138" spans="1:32" s="10" customFormat="1" ht="28.35" customHeight="1">
      <c r="A138" s="19"/>
      <c r="B138" s="79"/>
      <c r="C138" s="80"/>
      <c r="D138" s="80"/>
      <c r="E138" s="80"/>
      <c r="F138" s="80"/>
      <c r="G138" s="80"/>
      <c r="H138" s="46"/>
      <c r="I138" s="7"/>
      <c r="J138" s="5"/>
    </row>
    <row r="139" spans="1:32" s="10" customFormat="1" ht="28.35" customHeight="1">
      <c r="A139" s="19"/>
      <c r="B139" s="79"/>
      <c r="C139" s="80"/>
      <c r="D139" s="80"/>
      <c r="E139" s="80"/>
      <c r="F139" s="80"/>
      <c r="G139" s="80"/>
      <c r="H139" s="46"/>
      <c r="I139" s="7"/>
      <c r="J139" s="5"/>
    </row>
    <row r="140" spans="1:32" s="10" customFormat="1" ht="26.25" customHeight="1">
      <c r="A140" s="20"/>
      <c r="B140" s="20"/>
      <c r="C140" s="20"/>
      <c r="D140" s="20"/>
      <c r="F140" s="21"/>
      <c r="G140" s="22"/>
      <c r="H140" s="47"/>
      <c r="I140" s="49" t="s">
        <v>18</v>
      </c>
      <c r="J140" s="48">
        <f>J137+J138+J139</f>
        <v>0</v>
      </c>
    </row>
    <row r="141" spans="1:32" s="10" customFormat="1" ht="30.75" customHeight="1">
      <c r="A141" s="20"/>
      <c r="B141" s="20"/>
      <c r="C141" s="20"/>
      <c r="D141" s="20"/>
      <c r="F141" s="21"/>
      <c r="G141" s="11"/>
      <c r="H141" s="17"/>
      <c r="I141" s="13"/>
      <c r="J141" s="13"/>
    </row>
    <row r="142" spans="1:32" s="10" customFormat="1">
      <c r="A142" s="20"/>
      <c r="B142" s="20"/>
      <c r="C142" s="20"/>
      <c r="D142" s="20"/>
      <c r="F142" s="21"/>
      <c r="G142" s="23"/>
      <c r="H142" s="17"/>
      <c r="I142" s="13"/>
      <c r="J142" s="13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</row>
    <row r="143" spans="1:32" s="10" customFormat="1">
      <c r="A143" s="21"/>
      <c r="B143" s="20"/>
      <c r="C143" s="21" t="s">
        <v>259</v>
      </c>
      <c r="D143" s="21" t="s">
        <v>260</v>
      </c>
      <c r="E143" s="21" t="s">
        <v>261</v>
      </c>
      <c r="F143" s="21"/>
      <c r="G143" s="23"/>
      <c r="H143" s="17"/>
      <c r="I143" s="13"/>
      <c r="J143" s="13"/>
    </row>
    <row r="144" spans="1:32" s="10" customFormat="1">
      <c r="A144" s="54"/>
      <c r="B144" s="55"/>
      <c r="C144" s="53" t="s">
        <v>262</v>
      </c>
      <c r="D144" s="53" t="s">
        <v>262</v>
      </c>
      <c r="E144" s="53" t="s">
        <v>263</v>
      </c>
      <c r="F144" s="13"/>
      <c r="G144" s="17"/>
      <c r="H144" s="17"/>
      <c r="I144" s="13"/>
      <c r="J144" s="13"/>
    </row>
    <row r="145" spans="1:10" s="10" customFormat="1">
      <c r="A145" s="21" t="s">
        <v>264</v>
      </c>
      <c r="B145" s="54" t="s">
        <v>265</v>
      </c>
      <c r="C145" s="24">
        <v>46293</v>
      </c>
      <c r="D145" s="24" t="s">
        <v>266</v>
      </c>
      <c r="E145" s="54"/>
      <c r="F145" s="30" t="e">
        <f>VLOOKUP(C145,#REF!,2,FALSE)</f>
        <v>#REF!</v>
      </c>
      <c r="G145" s="17"/>
      <c r="H145" s="17"/>
      <c r="I145" s="13"/>
      <c r="J145" s="13"/>
    </row>
    <row r="146" spans="1:10" s="10" customFormat="1">
      <c r="A146" s="21" t="s">
        <v>267</v>
      </c>
      <c r="B146" s="54" t="s">
        <v>268</v>
      </c>
      <c r="C146" s="24">
        <v>46296</v>
      </c>
      <c r="D146" s="24" t="s">
        <v>269</v>
      </c>
      <c r="E146" s="54"/>
      <c r="F146" s="30" t="e">
        <f>VLOOKUP(C146,#REF!,2,FALSE)</f>
        <v>#REF!</v>
      </c>
      <c r="G146" s="17"/>
      <c r="H146" s="17"/>
      <c r="I146" s="13"/>
      <c r="J146" s="13"/>
    </row>
    <row r="147" spans="1:10" s="10" customFormat="1" ht="15" customHeight="1">
      <c r="A147" s="21" t="s">
        <v>270</v>
      </c>
      <c r="B147" s="24" t="s">
        <v>271</v>
      </c>
      <c r="C147" s="83" t="s">
        <v>272</v>
      </c>
      <c r="D147" s="83"/>
      <c r="E147" s="13"/>
      <c r="F147" s="13"/>
      <c r="G147" s="17"/>
      <c r="H147" s="17"/>
      <c r="I147" s="13"/>
      <c r="J147" s="13"/>
    </row>
    <row r="148" spans="1:10" s="10" customFormat="1" ht="11.45">
      <c r="A148" s="21"/>
      <c r="B148" s="20"/>
      <c r="C148" s="20"/>
      <c r="D148" s="20"/>
      <c r="E148" s="25"/>
      <c r="F148" s="21"/>
      <c r="G148" s="26"/>
      <c r="H148" s="26"/>
      <c r="I148" s="8"/>
      <c r="J148" s="9"/>
    </row>
    <row r="149" spans="1:10" s="10" customFormat="1" ht="11.45">
      <c r="A149" s="20"/>
      <c r="B149" s="20"/>
      <c r="C149" s="20"/>
      <c r="D149" s="20"/>
      <c r="F149" s="21"/>
      <c r="G149" s="26"/>
      <c r="H149" s="26"/>
      <c r="I149" s="8"/>
      <c r="J149" s="9"/>
    </row>
    <row r="150" spans="1:10" s="10" customFormat="1" ht="82.5" customHeight="1">
      <c r="A150" s="27" t="s">
        <v>273</v>
      </c>
      <c r="B150" s="81" t="s">
        <v>274</v>
      </c>
      <c r="C150" s="82"/>
      <c r="D150" s="82"/>
      <c r="E150" s="82"/>
      <c r="F150" s="82"/>
      <c r="G150" s="82"/>
      <c r="H150" s="82"/>
      <c r="I150" s="82"/>
      <c r="J150" s="82"/>
    </row>
    <row r="151" spans="1:10" s="10" customFormat="1">
      <c r="A151" s="27"/>
      <c r="B151" s="28"/>
      <c r="C151" s="12"/>
      <c r="D151" s="12"/>
      <c r="E151" s="12"/>
      <c r="F151" s="12"/>
      <c r="G151" s="29"/>
      <c r="H151" s="29"/>
      <c r="I151" s="12"/>
      <c r="J151" s="12"/>
    </row>
    <row r="152" spans="1:10" s="10" customFormat="1">
      <c r="A152" s="27"/>
      <c r="B152" s="28"/>
      <c r="C152" s="12"/>
      <c r="D152" s="12"/>
      <c r="E152" s="12"/>
      <c r="F152" s="12"/>
      <c r="G152" s="29"/>
      <c r="H152" s="29"/>
      <c r="I152" s="12"/>
      <c r="J152" s="12"/>
    </row>
    <row r="153" spans="1:10" s="10" customFormat="1">
      <c r="A153" s="27"/>
      <c r="B153" s="28"/>
      <c r="C153" s="12"/>
      <c r="D153" s="12"/>
      <c r="E153" s="12"/>
      <c r="F153" s="12"/>
      <c r="G153" s="29"/>
      <c r="H153" s="29"/>
      <c r="I153" s="12"/>
      <c r="J153" s="12"/>
    </row>
    <row r="154" spans="1:10" s="10" customFormat="1">
      <c r="A154" s="27"/>
      <c r="B154" s="28"/>
      <c r="C154" s="12"/>
      <c r="D154" s="12"/>
      <c r="E154" s="12"/>
      <c r="F154" s="12"/>
      <c r="G154" s="29"/>
      <c r="H154" s="29"/>
      <c r="I154" s="12"/>
      <c r="J154" s="12"/>
    </row>
    <row r="155" spans="1:10" s="13" customFormat="1">
      <c r="G155" s="17"/>
      <c r="H155" s="17"/>
      <c r="I155" s="6"/>
      <c r="J155" s="6"/>
    </row>
    <row r="156" spans="1:10" s="13" customFormat="1">
      <c r="A156" s="84" t="s">
        <v>275</v>
      </c>
      <c r="B156" s="78"/>
      <c r="C156" s="78"/>
      <c r="D156" s="78"/>
      <c r="E156" s="78"/>
      <c r="F156" s="78"/>
      <c r="G156" s="78"/>
      <c r="H156" s="78"/>
      <c r="I156" s="78"/>
      <c r="J156" s="78"/>
    </row>
    <row r="157" spans="1:10" s="13" customFormat="1">
      <c r="A157" s="85" t="s">
        <v>276</v>
      </c>
      <c r="B157" s="78"/>
      <c r="C157" s="78"/>
      <c r="D157" s="78"/>
      <c r="E157" s="78"/>
      <c r="F157" s="78"/>
      <c r="G157" s="78"/>
      <c r="H157" s="78"/>
      <c r="I157" s="78"/>
      <c r="J157" s="78"/>
    </row>
    <row r="158" spans="1:10" s="13" customFormat="1">
      <c r="A158" s="78" t="s">
        <v>277</v>
      </c>
      <c r="B158" s="78"/>
      <c r="C158" s="78"/>
      <c r="D158" s="78"/>
      <c r="E158" s="78"/>
      <c r="F158" s="78"/>
      <c r="G158" s="78"/>
      <c r="H158" s="78"/>
      <c r="I158" s="78"/>
      <c r="J158" s="78"/>
    </row>
    <row r="159" spans="1:10" s="13" customFormat="1">
      <c r="A159" s="78" t="s">
        <v>278</v>
      </c>
      <c r="B159" s="78"/>
      <c r="C159" s="78"/>
      <c r="D159" s="78"/>
      <c r="E159" s="78"/>
      <c r="F159" s="78"/>
      <c r="G159" s="78"/>
      <c r="H159" s="78"/>
      <c r="I159" s="78"/>
      <c r="J159" s="78"/>
    </row>
    <row r="160" spans="1:10" s="13" customFormat="1">
      <c r="A160" s="78" t="s">
        <v>279</v>
      </c>
      <c r="B160" s="78"/>
      <c r="C160" s="78"/>
      <c r="D160" s="78"/>
      <c r="E160" s="78"/>
      <c r="F160" s="78"/>
      <c r="G160" s="78"/>
      <c r="H160" s="78"/>
      <c r="I160" s="78"/>
      <c r="J160" s="78"/>
    </row>
    <row r="161" spans="7:10" s="13" customFormat="1">
      <c r="G161" s="17"/>
      <c r="H161" s="17"/>
      <c r="I161" s="6"/>
      <c r="J161" s="6"/>
    </row>
    <row r="162" spans="7:10" s="13" customFormat="1">
      <c r="G162" s="17"/>
      <c r="H162" s="17"/>
      <c r="I162" s="6"/>
      <c r="J162" s="6"/>
    </row>
    <row r="163" spans="7:10" s="13" customFormat="1">
      <c r="G163" s="17"/>
      <c r="H163" s="17"/>
      <c r="I163" s="6"/>
      <c r="J163" s="6"/>
    </row>
    <row r="164" spans="7:10" s="13" customFormat="1">
      <c r="G164" s="17"/>
      <c r="H164" s="17"/>
      <c r="I164" s="6"/>
      <c r="J164" s="6"/>
    </row>
    <row r="165" spans="7:10" s="13" customFormat="1">
      <c r="G165" s="17"/>
      <c r="H165" s="17"/>
      <c r="I165" s="6"/>
      <c r="J165" s="6"/>
    </row>
    <row r="166" spans="7:10" s="13" customFormat="1">
      <c r="G166" s="17"/>
      <c r="H166" s="17"/>
      <c r="I166" s="6"/>
      <c r="J166" s="6"/>
    </row>
    <row r="167" spans="7:10" s="13" customFormat="1">
      <c r="G167" s="17"/>
      <c r="H167" s="17"/>
      <c r="I167" s="6"/>
      <c r="J167" s="6"/>
    </row>
    <row r="168" spans="7:10" s="13" customFormat="1">
      <c r="G168" s="17"/>
      <c r="H168" s="17"/>
      <c r="I168" s="6"/>
      <c r="J168" s="6"/>
    </row>
    <row r="169" spans="7:10" s="13" customFormat="1">
      <c r="G169" s="17"/>
      <c r="H169" s="17"/>
      <c r="I169" s="6"/>
      <c r="J169" s="6"/>
    </row>
    <row r="170" spans="7:10" s="13" customFormat="1">
      <c r="G170" s="17"/>
      <c r="H170" s="17"/>
      <c r="I170" s="6"/>
      <c r="J170" s="6"/>
    </row>
    <row r="171" spans="7:10" s="13" customFormat="1">
      <c r="G171" s="17"/>
      <c r="H171" s="17"/>
      <c r="I171" s="6"/>
      <c r="J171" s="6"/>
    </row>
    <row r="172" spans="7:10" s="13" customFormat="1">
      <c r="G172" s="17"/>
      <c r="H172" s="17"/>
      <c r="I172" s="6"/>
      <c r="J172" s="6"/>
    </row>
    <row r="173" spans="7:10" s="13" customFormat="1">
      <c r="G173" s="17"/>
      <c r="H173" s="17"/>
      <c r="I173" s="6"/>
      <c r="J173" s="6"/>
    </row>
  </sheetData>
  <mergeCells count="32">
    <mergeCell ref="A128:D128"/>
    <mergeCell ref="A158:J158"/>
    <mergeCell ref="A159:J159"/>
    <mergeCell ref="A160:J160"/>
    <mergeCell ref="B138:G138"/>
    <mergeCell ref="B139:G139"/>
    <mergeCell ref="B150:J150"/>
    <mergeCell ref="C147:D147"/>
    <mergeCell ref="A156:J156"/>
    <mergeCell ref="A157:J157"/>
    <mergeCell ref="A1:D1"/>
    <mergeCell ref="E1:J1"/>
    <mergeCell ref="A2:D2"/>
    <mergeCell ref="D4:E4"/>
    <mergeCell ref="F4:G4"/>
    <mergeCell ref="I4:J4"/>
    <mergeCell ref="K142:AF142"/>
    <mergeCell ref="I5:J5"/>
    <mergeCell ref="A9:D9"/>
    <mergeCell ref="I9:J9"/>
    <mergeCell ref="A19:D19"/>
    <mergeCell ref="A32:D32"/>
    <mergeCell ref="A121:D121"/>
    <mergeCell ref="A64:D64"/>
    <mergeCell ref="A5:C5"/>
    <mergeCell ref="F5:G5"/>
    <mergeCell ref="B137:G137"/>
    <mergeCell ref="A6:D6"/>
    <mergeCell ref="D5:E5"/>
    <mergeCell ref="A7:D7"/>
    <mergeCell ref="A51:D51"/>
    <mergeCell ref="A82:D82"/>
  </mergeCells>
  <phoneticPr fontId="17" type="noConversion"/>
  <conditionalFormatting sqref="G9:G135">
    <cfRule type="cellIs" dxfId="0" priority="1" operator="greater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62" fitToHeight="0" orientation="landscape" r:id="rId1"/>
  <headerFooter>
    <oddHeader>&amp;C&amp;K00-048&amp;F</oddHeader>
    <oddFooter>&amp;C&amp;"Lucida Sans Unicode,Standard"&amp;9&amp;K00-049&amp;D
&amp;P - &amp;N</oddFooter>
  </headerFooter>
  <rowBreaks count="8" manualBreakCount="8">
    <brk id="18" max="16383" man="1"/>
    <brk id="31" max="16383" man="1"/>
    <brk id="50" max="16383" man="1"/>
    <brk id="63" max="16383" man="1"/>
    <brk id="81" max="16383" man="1"/>
    <brk id="120" max="16383" man="1"/>
    <brk id="127" max="16383" man="1"/>
    <brk id="134" max="16383" man="1"/>
  </rowBreaks>
  <ignoredErrors>
    <ignoredError sqref="F145:F146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26eef6-062b-4f48-8198-4b06d0deaa8c">
      <Terms xmlns="http://schemas.microsoft.com/office/infopath/2007/PartnerControls"/>
    </lcf76f155ced4ddcb4097134ff3c332f>
    <TaxCatchAll xmlns="5b6b0585-5da1-473a-8301-67695c4b2c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31D9924DD1244398933EBB5B262FE2" ma:contentTypeVersion="15" ma:contentTypeDescription="Ein neues Dokument erstellen." ma:contentTypeScope="" ma:versionID="3efbda4508156cfcaa47cfe53d287387">
  <xsd:schema xmlns:xsd="http://www.w3.org/2001/XMLSchema" xmlns:xs="http://www.w3.org/2001/XMLSchema" xmlns:p="http://schemas.microsoft.com/office/2006/metadata/properties" xmlns:ns2="8d26eef6-062b-4f48-8198-4b06d0deaa8c" xmlns:ns3="5b6b0585-5da1-473a-8301-67695c4b2c8e" targetNamespace="http://schemas.microsoft.com/office/2006/metadata/properties" ma:root="true" ma:fieldsID="cf09e5a1ca3428c8c59fc43224123072" ns2:_="" ns3:_="">
    <xsd:import namespace="8d26eef6-062b-4f48-8198-4b06d0deaa8c"/>
    <xsd:import namespace="5b6b0585-5da1-473a-8301-67695c4b2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6eef6-062b-4f48-8198-4b06d0dea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b0585-5da1-473a-8301-67695c4b2c8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37898aa-0a96-4d2d-8a35-cda7e2af4edc}" ma:internalName="TaxCatchAll" ma:showField="CatchAllData" ma:web="5b6b0585-5da1-473a-8301-67695c4b2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99ABB-D7E6-49BE-8B10-394F91B0D8BF}"/>
</file>

<file path=customXml/itemProps2.xml><?xml version="1.0" encoding="utf-8"?>
<ds:datastoreItem xmlns:ds="http://schemas.openxmlformats.org/officeDocument/2006/customXml" ds:itemID="{AD263E68-177F-4D9C-9A17-AB12E36E9523}"/>
</file>

<file path=customXml/itemProps3.xml><?xml version="1.0" encoding="utf-8"?>
<ds:datastoreItem xmlns:ds="http://schemas.openxmlformats.org/officeDocument/2006/customXml" ds:itemID="{B87134C6-61F4-4E4F-B6CD-5DFDBD14BB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Maximilian Kirschke | Rent.Group</dc:creator>
  <cp:keywords/>
  <dc:description/>
  <cp:lastModifiedBy>Kebinger, Christine</cp:lastModifiedBy>
  <cp:revision/>
  <dcterms:created xsi:type="dcterms:W3CDTF">2015-07-20T14:10:15Z</dcterms:created>
  <dcterms:modified xsi:type="dcterms:W3CDTF">2026-06-24T13:14:33Z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0x0101009331D9924DD1244398933EBB5B262FE2</vt:lpwstr>
  </property>
  <property fmtid="{D5CDD505-2E9C-101B-9397-08002B2CF9AE}" pid="3" name="MediaServiceImageTags">
    <vt:lpwstr/>
  </property>
</Properties>
</file>